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ONTOZÁS" sheetId="1" state="visible" r:id="rId2"/>
    <sheet name="OCENE" sheetId="2" state="visible" r:id="rId3"/>
  </sheets>
  <definedNames>
    <definedName function="false" hidden="false" name="_xlnm.Database" vbProcedure="false">#REF!</definedName>
    <definedName function="false" hidden="false" localSheetId="0" name="nameg" vbProcedure="false">PONTOZÁS!$A$1:$AK$152</definedName>
    <definedName function="false" hidden="false" localSheetId="0" name="Print_Area" vbProcedure="false">PONTOZÁS!$A$1:$AK$204</definedName>
    <definedName function="false" hidden="false" localSheetId="0" name="Print_Area_0" vbProcedure="false">PONTOZÁS!$A$1:$AK$183</definedName>
    <definedName function="false" hidden="false" localSheetId="0" name="Print_Area_0_0" vbProcedure="false">PONTOZÁS!$A$1:$AK$183</definedName>
    <definedName function="false" hidden="false" localSheetId="0" name="Proba" vbProcedure="false">PONTOZÁS!$A$1:$AK$168</definedName>
    <definedName function="false" hidden="false" localSheetId="0" name="proba2" vbProcedure="false">PONTOZÁS!$A$1:$AK$152</definedName>
    <definedName function="false" hidden="false" localSheetId="0" name="proba4" vbProcedure="false">PONTOZÁS!$A$1:$AK$183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<sst xmlns="http://schemas.openxmlformats.org/spreadsheetml/2006/main" count="258" uniqueCount="122">
  <si>
    <t xml:space="preserve">ELEKTROTEHNIKA - AUTOMATIKA</t>
  </si>
  <si>
    <t xml:space="preserve">Napomena</t>
  </si>
  <si>
    <t xml:space="preserve">Seminarski rad</t>
  </si>
  <si>
    <t xml:space="preserve">Kol 1 poeni</t>
  </si>
  <si>
    <t xml:space="preserve">Kol 2 poeni</t>
  </si>
  <si>
    <t xml:space="preserve">Prisustvo vežbe</t>
  </si>
  <si>
    <t xml:space="preserve">Prisustvo predavanja</t>
  </si>
  <si>
    <t xml:space="preserve">Ukupno
predispitni
poeni</t>
  </si>
  <si>
    <t xml:space="preserve">Ispit</t>
  </si>
  <si>
    <t xml:space="preserve">Ukupno
ispitni
poeni</t>
  </si>
  <si>
    <t xml:space="preserve">ZBIR
POENA</t>
  </si>
  <si>
    <t xml:space="preserve">OCENA</t>
  </si>
  <si>
    <t xml:space="preserve">pismeni</t>
  </si>
  <si>
    <t xml:space="preserve">usmeni</t>
  </si>
  <si>
    <t xml:space="preserve">INFORMATIKA - TEHNIČKA INFORMATIKA</t>
  </si>
  <si>
    <t xml:space="preserve">Seminarski rad
predavanja</t>
  </si>
  <si>
    <t xml:space="preserve">Prisustvo vežbe - Matlab</t>
  </si>
  <si>
    <t xml:space="preserve">INFORMATIKA - INTERNET I ELEKTRONSKO POSLOVANJE</t>
  </si>
  <si>
    <t xml:space="preserve">Distl</t>
  </si>
  <si>
    <t xml:space="preserve">Ksenija</t>
  </si>
  <si>
    <t xml:space="preserve">Horvat</t>
  </si>
  <si>
    <t xml:space="preserve">Adam</t>
  </si>
  <si>
    <t xml:space="preserve">Horváth</t>
  </si>
  <si>
    <t xml:space="preserve">Krisztián</t>
  </si>
  <si>
    <t xml:space="preserve">Jager</t>
  </si>
  <si>
    <t xml:space="preserve">Petar</t>
  </si>
  <si>
    <t xml:space="preserve">x</t>
  </si>
  <si>
    <t xml:space="preserve">Jelačik</t>
  </si>
  <si>
    <t xml:space="preserve">Viktor</t>
  </si>
  <si>
    <t xml:space="preserve">Krnjajski Jović</t>
  </si>
  <si>
    <t xml:space="preserve">Nemanja</t>
  </si>
  <si>
    <t xml:space="preserve">Kusić</t>
  </si>
  <si>
    <t xml:space="preserve">Dragan</t>
  </si>
  <si>
    <t xml:space="preserve">Lozo</t>
  </si>
  <si>
    <t xml:space="preserve">Filip</t>
  </si>
  <si>
    <t xml:space="preserve">Mamužić</t>
  </si>
  <si>
    <t xml:space="preserve">Molnar</t>
  </si>
  <si>
    <t xml:space="preserve">Stefan</t>
  </si>
  <si>
    <t xml:space="preserve">Nedimović</t>
  </si>
  <si>
    <t xml:space="preserve">Zvezdan</t>
  </si>
  <si>
    <t xml:space="preserve">Ognjanov</t>
  </si>
  <si>
    <t xml:space="preserve">Bojana</t>
  </si>
  <si>
    <t xml:space="preserve">Tikvicki</t>
  </si>
  <si>
    <t xml:space="preserve">Mihaela</t>
  </si>
  <si>
    <t xml:space="preserve">Žegarac</t>
  </si>
  <si>
    <t xml:space="preserve">Dušan</t>
  </si>
  <si>
    <t xml:space="preserve">Đokić</t>
  </si>
  <si>
    <t xml:space="preserve">Veljko</t>
  </si>
  <si>
    <t xml:space="preserve">Gatarić</t>
  </si>
  <si>
    <t xml:space="preserve">Radovan</t>
  </si>
  <si>
    <t xml:space="preserve">Kosanović</t>
  </si>
  <si>
    <t xml:space="preserve">Aleksandar</t>
  </si>
  <si>
    <t xml:space="preserve">Stančević</t>
  </si>
  <si>
    <t xml:space="preserve">TEHNIČKI KOMUNIKACIONI MENADŽMENT</t>
  </si>
  <si>
    <t xml:space="preserve">19118023</t>
  </si>
  <si>
    <t xml:space="preserve">Dulić</t>
  </si>
  <si>
    <t xml:space="preserve">07115011</t>
  </si>
  <si>
    <t xml:space="preserve">Turajlić</t>
  </si>
  <si>
    <t xml:space="preserve">Petra</t>
  </si>
  <si>
    <t xml:space="preserve">MENADŽMENT ŽIVOTNE SREDINE</t>
  </si>
  <si>
    <t xml:space="preserve">ELEKTROTECHNIKA - AUTOMATIKA</t>
  </si>
  <si>
    <t xml:space="preserve">Megjegyzés</t>
  </si>
  <si>
    <t xml:space="preserve">Szemináriumi munka</t>
  </si>
  <si>
    <t xml:space="preserve">Kol 1 pontok</t>
  </si>
  <si>
    <t xml:space="preserve">Kol 2 pontok</t>
  </si>
  <si>
    <t xml:space="preserve">Jelenlét gyakorlat</t>
  </si>
  <si>
    <t xml:space="preserve">Jelenlét előadás</t>
  </si>
  <si>
    <t xml:space="preserve">Összesen
elővizsga-
pontok</t>
  </si>
  <si>
    <t xml:space="preserve">Vizsga</t>
  </si>
  <si>
    <t xml:space="preserve">Összesen
viszga
pontok</t>
  </si>
  <si>
    <t xml:space="preserve">PONT-
ÖSSZESÍTÉS</t>
  </si>
  <si>
    <t xml:space="preserve">OSZTÁLYZAT</t>
  </si>
  <si>
    <t xml:space="preserve">Előadás rendszeresség</t>
  </si>
  <si>
    <t xml:space="preserve">Gyakorlat rendszeresség</t>
  </si>
  <si>
    <t xml:space="preserve">írásbeli</t>
  </si>
  <si>
    <t xml:space="preserve">szóbeli</t>
  </si>
  <si>
    <t xml:space="preserve">INFORMATIKA - MŰSZAKI INFORMATIKA</t>
  </si>
  <si>
    <t xml:space="preserve">Előadás
bónusz pontok</t>
  </si>
  <si>
    <t xml:space="preserve">NM1</t>
  </si>
  <si>
    <t xml:space="preserve">NM2</t>
  </si>
  <si>
    <t xml:space="preserve">Gyakorlat rendsz. - Matlab</t>
  </si>
  <si>
    <t xml:space="preserve">pontok</t>
  </si>
  <si>
    <t xml:space="preserve">írásb.
pontok</t>
  </si>
  <si>
    <t xml:space="preserve">szóbel.
pontok</t>
  </si>
  <si>
    <t xml:space="preserve">INFORMATIKA - INTERNET ÉS ELEKTRONIKUS ÜGYVITEL</t>
  </si>
  <si>
    <t xml:space="preserve">Bala</t>
  </si>
  <si>
    <t xml:space="preserve">Renata</t>
  </si>
  <si>
    <t xml:space="preserve">Györe</t>
  </si>
  <si>
    <t xml:space="preserve">Noémi</t>
  </si>
  <si>
    <t xml:space="preserve">Tamaš</t>
  </si>
  <si>
    <t xml:space="preserve">Katona</t>
  </si>
  <si>
    <t xml:space="preserve">Balaž</t>
  </si>
  <si>
    <t xml:space="preserve">Orčić</t>
  </si>
  <si>
    <t xml:space="preserve">Norbert</t>
  </si>
  <si>
    <t xml:space="preserve">Táncos</t>
  </si>
  <si>
    <t xml:space="preserve">Tamás</t>
  </si>
  <si>
    <t xml:space="preserve">Gábor</t>
  </si>
  <si>
    <t xml:space="preserve">Tot</t>
  </si>
  <si>
    <t xml:space="preserve">Zalan</t>
  </si>
  <si>
    <t xml:space="preserve">Ervin</t>
  </si>
  <si>
    <t xml:space="preserve">Velencei</t>
  </si>
  <si>
    <t xml:space="preserve">Emil</t>
  </si>
  <si>
    <t xml:space="preserve">12217244</t>
  </si>
  <si>
    <t xml:space="preserve">Laci</t>
  </si>
  <si>
    <t xml:space="preserve">Zoltan</t>
  </si>
  <si>
    <t xml:space="preserve">MŰSZAKI KOMMUNIKÁCIÓS MANAGEMENT</t>
  </si>
  <si>
    <t xml:space="preserve">07217018</t>
  </si>
  <si>
    <t xml:space="preserve">Kozma</t>
  </si>
  <si>
    <t xml:space="preserve">Kristijan</t>
  </si>
  <si>
    <t xml:space="preserve">07217011</t>
  </si>
  <si>
    <t xml:space="preserve">Ragač</t>
  </si>
  <si>
    <t xml:space="preserve">Endre</t>
  </si>
  <si>
    <t xml:space="preserve">19218015</t>
  </si>
  <si>
    <t xml:space="preserve">Kukli</t>
  </si>
  <si>
    <t xml:space="preserve">Kristian</t>
  </si>
  <si>
    <t xml:space="preserve">19219026</t>
  </si>
  <si>
    <t xml:space="preserve">Lošonc</t>
  </si>
  <si>
    <t xml:space="preserve">Aniko</t>
  </si>
  <si>
    <t xml:space="preserve">19218018</t>
  </si>
  <si>
    <t xml:space="preserve">Nađ</t>
  </si>
  <si>
    <t xml:space="preserve">Aleksandra</t>
  </si>
  <si>
    <t xml:space="preserve">KÖRNYEZETMANAGEMENT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</si>
</sst>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$$-409]#,##0.00;[RED]\-[$$-409]#,##0.00"/>
    <numFmt numFmtId="166" formatCode="0"/>
    <numFmt numFmtId="167" formatCode="@"/>
    <numFmt numFmtId="168" formatCode="# ?/2"/>
  </numFmts>
  <fonts count="40">
    <font>
      <sz val="11"/>
      <color rgb="FF000000"/>
      <name val="Arial1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1"/>
      <family val="0"/>
    </font>
    <font>
      <sz val="18"/>
      <color rgb="FF000000"/>
      <name val="Arial1"/>
      <family val="0"/>
    </font>
    <font>
      <sz val="12"/>
      <color rgb="FF000000"/>
      <name val="Arial1"/>
      <family val="0"/>
    </font>
    <font>
      <sz val="10"/>
      <color rgb="FF333333"/>
      <name val="Arial1"/>
      <family val="0"/>
    </font>
    <font>
      <i val="true"/>
      <sz val="10"/>
      <color rgb="FF808080"/>
      <name val="Arial1"/>
      <family val="0"/>
    </font>
    <font>
      <u val="single"/>
      <sz val="10"/>
      <color rgb="FF0000EE"/>
      <name val="Arial1"/>
      <family val="0"/>
    </font>
    <font>
      <sz val="10"/>
      <color rgb="FF006600"/>
      <name val="Arial1"/>
      <family val="0"/>
    </font>
    <font>
      <sz val="10"/>
      <color rgb="FF996600"/>
      <name val="Arial1"/>
      <family val="0"/>
    </font>
    <font>
      <sz val="10"/>
      <color rgb="FFCC0000"/>
      <name val="Arial1"/>
      <family val="0"/>
    </font>
    <font>
      <b val="true"/>
      <sz val="10"/>
      <color rgb="FFFFFFFF"/>
      <name val="Arial1"/>
      <family val="0"/>
    </font>
    <font>
      <b val="true"/>
      <sz val="10"/>
      <color rgb="FF000000"/>
      <name val="Arial1"/>
      <family val="0"/>
    </font>
    <font>
      <sz val="10"/>
      <color rgb="FFFFFFFF"/>
      <name val="Arial1"/>
      <family val="0"/>
    </font>
    <font>
      <sz val="10"/>
      <color rgb="FF000000"/>
      <name val="Arial"/>
      <family val="0"/>
    </font>
    <font>
      <b val="true"/>
      <i val="true"/>
      <u val="single"/>
      <sz val="11"/>
      <color rgb="FF000000"/>
      <name val="Arial1"/>
      <family val="0"/>
    </font>
    <font>
      <sz val="12"/>
      <color rgb="FF000000"/>
      <name val="Arial"/>
      <family val="0"/>
    </font>
    <font>
      <b val="true"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 val="true"/>
      <sz val="10"/>
      <color rgb="FFFF0000"/>
      <name val="Arial"/>
      <family val="0"/>
    </font>
    <font>
      <b val="true"/>
      <sz val="16"/>
      <color rgb="FF0000FF"/>
      <name val="Comic Sans MS1"/>
      <family val="0"/>
    </font>
    <font>
      <sz val="12"/>
      <color rgb="FF000000"/>
      <name val="Comic Sans MS1"/>
      <family val="0"/>
    </font>
    <font>
      <b val="true"/>
      <sz val="8"/>
      <color rgb="FF000000"/>
      <name val="Comic Sans MS1"/>
      <family val="0"/>
    </font>
    <font>
      <b val="true"/>
      <sz val="9"/>
      <color rgb="FF000000"/>
      <name val="Comic Sans MS1"/>
      <family val="0"/>
    </font>
    <font>
      <b val="true"/>
      <sz val="10"/>
      <color rgb="FFFF0000"/>
      <name val="Comic Sans MS1"/>
      <family val="0"/>
    </font>
    <font>
      <b val="true"/>
      <sz val="10"/>
      <color rgb="FF000000"/>
      <name val="Comic Sans MS1"/>
      <family val="0"/>
    </font>
    <font>
      <sz val="10"/>
      <color rgb="FF000000"/>
      <name val="Comic Sans MS1"/>
      <family val="0"/>
    </font>
    <font>
      <b val="true"/>
      <sz val="12"/>
      <color rgb="FF000000"/>
      <name val="Comic Sans MS1"/>
      <family val="0"/>
    </font>
    <font>
      <b val="true"/>
      <sz val="10"/>
      <color rgb="FF0000FF"/>
      <name val="Comic Sans MS1"/>
      <family val="0"/>
    </font>
    <font>
      <b val="true"/>
      <sz val="10"/>
      <color rgb="FFFF00FF"/>
      <name val="Comic Sans MS1"/>
      <family val="0"/>
    </font>
    <font>
      <b val="true"/>
      <sz val="12"/>
      <color rgb="FFFF0000"/>
      <name val="Comic Sans MS1"/>
      <family val="0"/>
    </font>
    <font>
      <b val="true"/>
      <sz val="20"/>
      <color rgb="FF000000"/>
      <name val="Comic Sans MS1"/>
      <family val="0"/>
    </font>
    <font>
      <sz val="12"/>
      <color rgb="FF000000"/>
      <name val="Comic Sans MS"/>
      <family val="0"/>
    </font>
    <font>
      <b val="true"/>
      <sz val="16"/>
      <color rgb="FF008000"/>
      <name val="Comic Sans MS1"/>
      <family val="0"/>
    </font>
    <font>
      <b val="true"/>
      <sz val="8"/>
      <color rgb="FFFF0000"/>
      <name val="Comic Sans MS1"/>
      <family val="0"/>
    </font>
    <font>
      <b val="true"/>
      <sz val="20"/>
      <color rgb="FF000000"/>
      <name val="Arial"/>
      <family val="0"/>
    </font>
    <font>
      <b val="true"/>
      <sz val="2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FCC99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008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00FFFF"/>
        <bgColor rgb="FF00FFFF"/>
      </patternFill>
    </fill>
    <fill>
      <patternFill patternType="solid">
        <fgColor rgb="FFFF0000"/>
        <bgColor rgb="FFCC0000"/>
      </patternFill>
    </fill>
    <fill>
      <patternFill patternType="solid">
        <fgColor rgb="FFFFFF99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CC"/>
      </patternFill>
    </fill>
    <fill>
      <patternFill patternType="solid">
        <fgColor rgb="FFFFFF00"/>
        <bgColor rgb="FFFFFF0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/>
      <right style="hair"/>
      <top style="hair"/>
      <bottom style="hair"/>
      <diagonal/>
    </border>
  </borders>
  <cellStyleXfs count="4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3" borderId="0" applyFont="true" applyBorder="false" applyAlignment="true" applyProtection="false">
      <alignment horizontal="general" vertical="bottom" textRotation="0" wrapText="false" indent="0" shrinkToFit="false"/>
    </xf>
    <xf numFmtId="164" fontId="11" fillId="2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5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6" borderId="0" applyFont="true" applyBorder="false" applyAlignment="true" applyProtection="false">
      <alignment horizontal="general" vertical="bottom" textRotation="0" wrapText="false" indent="0" shrinkToFit="false"/>
    </xf>
    <xf numFmtId="164" fontId="15" fillId="7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90" wrapText="false" indent="0" shrinkToFit="false"/>
    </xf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17" fillId="0" borderId="0" applyFont="true" applyBorder="false" applyAlignment="true" applyProtection="false">
      <alignment horizontal="general" vertical="bottom" textRotation="0" wrapText="false" indent="0" shrinkToFit="false"/>
    </xf>
    <xf numFmtId="165" fontId="1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4" fillId="1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11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1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3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7" fillId="1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1" fillId="11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1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2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1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2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2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2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3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3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2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3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2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1" fillId="11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1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2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1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2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2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3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3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1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1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3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37" fillId="13" borderId="2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1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14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30" fillId="1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4" fillId="1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2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Hyperlink" xfId="26" builtinId="53" customBuiltin="true"/>
    <cellStyle name="Status" xfId="27" builtinId="53" customBuiltin="true"/>
    <cellStyle name="Good" xfId="28" builtinId="53" customBuiltin="true"/>
    <cellStyle name="Neutral" xfId="29" builtinId="53" customBuiltin="true"/>
    <cellStyle name="Bad" xfId="30" builtinId="53" customBuiltin="true"/>
    <cellStyle name="Warning" xfId="31" builtinId="53" customBuiltin="true"/>
    <cellStyle name="Error" xfId="32" builtinId="53" customBuiltin="true"/>
    <cellStyle name="Accent" xfId="33" builtinId="53" customBuiltin="true"/>
    <cellStyle name="Accent 1" xfId="34" builtinId="53" customBuiltin="true"/>
    <cellStyle name="Accent 2" xfId="35" builtinId="53" customBuiltin="true"/>
    <cellStyle name="Accent 3" xfId="36" builtinId="53" customBuiltin="true"/>
    <cellStyle name="Heading1" xfId="37" builtinId="53" customBuiltin="true"/>
    <cellStyle name="Normal 2" xfId="38" builtinId="53" customBuiltin="true"/>
    <cellStyle name="Result" xfId="39" builtinId="53" customBuiltin="true"/>
    <cellStyle name="Result2" xfId="4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8000"/>
      <rgbColor rgb="FF000080"/>
      <rgbColor rgb="FF996600"/>
      <rgbColor rgb="FF800080"/>
      <rgbColor rgb="FF008080"/>
      <rgbColor rgb="FFFF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66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204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H193" activeCellId="0" sqref="H193"/>
    </sheetView>
  </sheetViews>
  <sheetFormatPr defaultRowHeight="15" zeroHeight="false" outlineLevelRow="0" outlineLevelCol="0"/>
  <cols>
    <col collapsed="false" customWidth="true" hidden="false" outlineLevel="0" max="1" min="1" style="1" width="12"/>
    <col collapsed="false" customWidth="true" hidden="false" outlineLevel="0" max="2" min="2" style="2" width="10.57"/>
    <col collapsed="false" customWidth="true" hidden="false" outlineLevel="0" max="3" min="3" style="3" width="14.28"/>
    <col collapsed="false" customWidth="true" hidden="false" outlineLevel="0" max="4" min="4" style="4" width="10.64"/>
    <col collapsed="false" customWidth="true" hidden="true" outlineLevel="0" max="5" min="5" style="4" width="10.85"/>
    <col collapsed="false" customWidth="true" hidden="true" outlineLevel="0" max="6" min="6" style="4" width="7.28"/>
    <col collapsed="false" customWidth="true" hidden="false" outlineLevel="0" max="7" min="7" style="5" width="6.36"/>
    <col collapsed="false" customWidth="true" hidden="false" outlineLevel="0" max="8" min="8" style="5" width="5.64"/>
    <col collapsed="false" customWidth="true" hidden="true" outlineLevel="0" max="10" min="9" style="5" width="7.28"/>
    <col collapsed="false" customWidth="true" hidden="true" outlineLevel="0" max="11" min="11" style="1" width="7.28"/>
    <col collapsed="false" customWidth="true" hidden="true" outlineLevel="0" max="15" min="12" style="5" width="7.28"/>
    <col collapsed="false" customWidth="true" hidden="true" outlineLevel="0" max="16" min="16" style="6" width="7.28"/>
    <col collapsed="false" customWidth="true" hidden="false" outlineLevel="0" max="37" min="17" style="5" width="4.14"/>
    <col collapsed="false" customWidth="true" hidden="false" outlineLevel="0" max="64" min="38" style="5" width="6.43"/>
    <col collapsed="false" customWidth="true" hidden="false" outlineLevel="0" max="1025" min="65" style="0" width="9.14"/>
  </cols>
  <sheetData>
    <row r="1" customFormat="false" ht="24.9" hidden="true" customHeight="true" outlineLevel="0" collapsed="false">
      <c r="A1" s="7" t="s">
        <v>0</v>
      </c>
      <c r="B1" s="7"/>
      <c r="C1" s="7"/>
      <c r="D1" s="7"/>
      <c r="E1" s="8" t="s">
        <v>1</v>
      </c>
      <c r="F1" s="9" t="s">
        <v>2</v>
      </c>
      <c r="G1" s="10" t="s">
        <v>3</v>
      </c>
      <c r="H1" s="10" t="s">
        <v>4</v>
      </c>
      <c r="I1" s="9" t="s">
        <v>5</v>
      </c>
      <c r="J1" s="9" t="s">
        <v>6</v>
      </c>
      <c r="K1" s="11" t="s">
        <v>7</v>
      </c>
      <c r="L1" s="10" t="s">
        <v>8</v>
      </c>
      <c r="M1" s="10"/>
      <c r="N1" s="12" t="s">
        <v>9</v>
      </c>
      <c r="O1" s="13" t="s">
        <v>10</v>
      </c>
      <c r="P1" s="14" t="s">
        <v>11</v>
      </c>
      <c r="Q1" s="15" t="s">
        <v>6</v>
      </c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 t="s">
        <v>5</v>
      </c>
      <c r="AF1" s="15"/>
      <c r="AG1" s="15"/>
      <c r="AH1" s="15"/>
      <c r="AI1" s="15"/>
      <c r="AJ1" s="15"/>
      <c r="AK1" s="15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</row>
    <row r="2" customFormat="false" ht="55" hidden="true" customHeight="true" outlineLevel="0" collapsed="false">
      <c r="A2" s="7"/>
      <c r="B2" s="7"/>
      <c r="C2" s="7"/>
      <c r="D2" s="7"/>
      <c r="E2" s="17"/>
      <c r="F2" s="9"/>
      <c r="G2" s="10"/>
      <c r="H2" s="10"/>
      <c r="I2" s="10"/>
      <c r="J2" s="10"/>
      <c r="K2" s="11"/>
      <c r="L2" s="18" t="s">
        <v>12</v>
      </c>
      <c r="M2" s="18" t="s">
        <v>13</v>
      </c>
      <c r="N2" s="12"/>
      <c r="O2" s="12"/>
      <c r="P2" s="14"/>
      <c r="Q2" s="19" t="n">
        <v>1</v>
      </c>
      <c r="R2" s="19" t="n">
        <v>2</v>
      </c>
      <c r="S2" s="19" t="n">
        <v>3</v>
      </c>
      <c r="T2" s="19" t="n">
        <v>4</v>
      </c>
      <c r="U2" s="19" t="n">
        <v>5</v>
      </c>
      <c r="V2" s="19" t="n">
        <v>6</v>
      </c>
      <c r="W2" s="19" t="n">
        <v>7</v>
      </c>
      <c r="X2" s="19" t="n">
        <v>8</v>
      </c>
      <c r="Y2" s="19" t="n">
        <v>9</v>
      </c>
      <c r="Z2" s="19" t="n">
        <v>10</v>
      </c>
      <c r="AA2" s="19" t="n">
        <v>11</v>
      </c>
      <c r="AB2" s="19" t="n">
        <v>12</v>
      </c>
      <c r="AC2" s="19" t="n">
        <v>13</v>
      </c>
      <c r="AD2" s="19" t="n">
        <v>14</v>
      </c>
      <c r="AE2" s="19" t="n">
        <v>1</v>
      </c>
      <c r="AF2" s="19" t="n">
        <v>2</v>
      </c>
      <c r="AG2" s="19" t="n">
        <v>3</v>
      </c>
      <c r="AH2" s="19" t="n">
        <v>4</v>
      </c>
      <c r="AI2" s="19" t="n">
        <v>5</v>
      </c>
      <c r="AJ2" s="19" t="n">
        <v>6</v>
      </c>
      <c r="AK2" s="19" t="n">
        <v>7</v>
      </c>
    </row>
    <row r="3" customFormat="false" ht="15" hidden="true" customHeight="false" outlineLevel="0" collapsed="false">
      <c r="A3" s="20" t="n">
        <v>1</v>
      </c>
      <c r="B3" s="21"/>
      <c r="C3" s="22"/>
      <c r="D3" s="23"/>
      <c r="E3" s="23"/>
      <c r="F3" s="24"/>
      <c r="G3" s="25"/>
      <c r="H3" s="25"/>
      <c r="I3" s="26"/>
      <c r="J3" s="26"/>
      <c r="K3" s="27" t="n">
        <f aca="false">SUM(F3:J3)</f>
        <v>0</v>
      </c>
      <c r="L3" s="26"/>
      <c r="M3" s="26"/>
      <c r="N3" s="28" t="n">
        <f aca="false">SUM(L3:M3)</f>
        <v>0</v>
      </c>
      <c r="O3" s="29" t="n">
        <f aca="false">K3+N3</f>
        <v>0</v>
      </c>
      <c r="P3" s="30" t="str">
        <f aca="false">IF(OR((O3&gt;100),(O3&lt;51)),"",VLOOKUP(O3,OCENE!$A$2:$B$6,2))</f>
        <v/>
      </c>
      <c r="Q3" s="31" t="n">
        <v>0</v>
      </c>
      <c r="R3" s="31" t="n">
        <v>0</v>
      </c>
      <c r="S3" s="31" t="n">
        <v>0</v>
      </c>
      <c r="T3" s="31" t="n">
        <v>0</v>
      </c>
      <c r="U3" s="31" t="n">
        <v>0</v>
      </c>
      <c r="V3" s="31" t="n">
        <v>0</v>
      </c>
      <c r="W3" s="31" t="n">
        <v>0</v>
      </c>
      <c r="X3" s="31" t="n">
        <v>0</v>
      </c>
      <c r="Y3" s="31" t="n">
        <v>0</v>
      </c>
      <c r="Z3" s="31" t="n">
        <v>0</v>
      </c>
      <c r="AA3" s="31" t="n">
        <v>0</v>
      </c>
      <c r="AB3" s="31" t="n">
        <v>0</v>
      </c>
      <c r="AC3" s="31" t="n">
        <v>0</v>
      </c>
      <c r="AD3" s="31" t="n">
        <v>0</v>
      </c>
      <c r="AE3" s="31" t="n">
        <v>0</v>
      </c>
      <c r="AF3" s="31" t="n">
        <v>0</v>
      </c>
      <c r="AG3" s="31" t="n">
        <v>0</v>
      </c>
      <c r="AH3" s="31" t="n">
        <v>0</v>
      </c>
      <c r="AI3" s="31" t="n">
        <v>0</v>
      </c>
      <c r="AJ3" s="31" t="n">
        <v>0</v>
      </c>
      <c r="AK3" s="31"/>
    </row>
    <row r="4" customFormat="false" ht="15" hidden="true" customHeight="false" outlineLevel="0" collapsed="false">
      <c r="A4" s="20" t="n">
        <v>2</v>
      </c>
      <c r="B4" s="21"/>
      <c r="C4" s="22"/>
      <c r="D4" s="23"/>
      <c r="E4" s="23"/>
      <c r="F4" s="24"/>
      <c r="G4" s="25"/>
      <c r="H4" s="25"/>
      <c r="I4" s="26"/>
      <c r="J4" s="26"/>
      <c r="K4" s="27" t="n">
        <f aca="false">SUM(F4:J4)</f>
        <v>0</v>
      </c>
      <c r="L4" s="26"/>
      <c r="M4" s="26"/>
      <c r="N4" s="28" t="n">
        <f aca="false">L4+M4</f>
        <v>0</v>
      </c>
      <c r="O4" s="29" t="n">
        <f aca="false">K4+N4</f>
        <v>0</v>
      </c>
      <c r="P4" s="30" t="str">
        <f aca="false">IF(OR((O4&gt;100),(O4&lt;51)),"",VLOOKUP(O4,OCENE!$A$2:$B$6,2))</f>
        <v/>
      </c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customFormat="false" ht="15" hidden="true" customHeight="false" outlineLevel="0" collapsed="false">
      <c r="A5" s="20" t="n">
        <v>3</v>
      </c>
      <c r="B5" s="21"/>
      <c r="C5" s="22"/>
      <c r="D5" s="23"/>
      <c r="E5" s="23"/>
      <c r="F5" s="24"/>
      <c r="G5" s="25"/>
      <c r="H5" s="25"/>
      <c r="I5" s="26"/>
      <c r="J5" s="26"/>
      <c r="K5" s="27"/>
      <c r="L5" s="26"/>
      <c r="M5" s="26"/>
      <c r="N5" s="28" t="n">
        <f aca="false">L5+M5</f>
        <v>0</v>
      </c>
      <c r="O5" s="29" t="n">
        <f aca="false">I5+K5+N5</f>
        <v>0</v>
      </c>
      <c r="P5" s="32" t="str">
        <f aca="false">IF(OR((O5&gt;100),(O5&lt;55)),"",VLOOKUP(O5,OCENE!$A$2:$B$6,2))</f>
        <v/>
      </c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customFormat="false" ht="15" hidden="true" customHeight="false" outlineLevel="0" collapsed="false">
      <c r="A6" s="20" t="n">
        <v>4</v>
      </c>
      <c r="B6" s="21"/>
      <c r="C6" s="22"/>
      <c r="D6" s="23"/>
      <c r="E6" s="33"/>
      <c r="F6" s="24"/>
      <c r="G6" s="25"/>
      <c r="H6" s="25"/>
      <c r="I6" s="26"/>
      <c r="J6" s="26"/>
      <c r="K6" s="27"/>
      <c r="L6" s="26"/>
      <c r="M6" s="26"/>
      <c r="N6" s="28" t="n">
        <f aca="false">L6+M6</f>
        <v>0</v>
      </c>
      <c r="O6" s="29" t="n">
        <f aca="false">K6+N6</f>
        <v>0</v>
      </c>
      <c r="P6" s="32" t="str">
        <f aca="false">IF(OR((O6&gt;100),(O6&lt;55)),"",VLOOKUP(O6,OCENE!$A$2:$B$6,2))</f>
        <v/>
      </c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customFormat="false" ht="15" hidden="true" customHeight="false" outlineLevel="0" collapsed="false">
      <c r="A7" s="20" t="n">
        <v>5</v>
      </c>
      <c r="B7" s="21"/>
      <c r="C7" s="22"/>
      <c r="D7" s="23"/>
      <c r="E7" s="33"/>
      <c r="F7" s="24"/>
      <c r="G7" s="25"/>
      <c r="H7" s="25"/>
      <c r="I7" s="26"/>
      <c r="J7" s="26"/>
      <c r="K7" s="27" t="e">
        <f aca="false">F7+G7+H7+#REF!</f>
        <v>#REF!</v>
      </c>
      <c r="L7" s="26"/>
      <c r="M7" s="26"/>
      <c r="N7" s="28" t="n">
        <f aca="false">L7+M7</f>
        <v>0</v>
      </c>
      <c r="O7" s="29" t="e">
        <f aca="false">K7+N7</f>
        <v>#REF!</v>
      </c>
      <c r="P7" s="30" t="e">
        <f aca="false">IF(OR((O7&gt;100),(O7&lt;55)),"",VLOOKUP(O7,OCENE!$A$2:$B$6,2))</f>
        <v>#REF!</v>
      </c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</row>
    <row r="8" customFormat="false" ht="15" hidden="true" customHeight="false" outlineLevel="0" collapsed="false">
      <c r="A8" s="34"/>
      <c r="B8" s="35"/>
      <c r="C8" s="36"/>
      <c r="D8" s="37"/>
      <c r="E8" s="37"/>
      <c r="F8" s="38"/>
      <c r="G8" s="39"/>
      <c r="H8" s="39"/>
      <c r="I8" s="39"/>
      <c r="J8" s="39"/>
      <c r="K8" s="40"/>
      <c r="L8" s="39"/>
      <c r="M8" s="39"/>
      <c r="N8" s="41"/>
      <c r="O8" s="42"/>
      <c r="P8" s="43"/>
    </row>
    <row r="9" customFormat="false" ht="19.5" hidden="true" customHeight="true" outlineLevel="0" collapsed="false">
      <c r="A9" s="39"/>
      <c r="B9" s="44"/>
      <c r="C9" s="36"/>
      <c r="D9" s="37"/>
      <c r="E9" s="37"/>
      <c r="F9" s="37"/>
      <c r="G9" s="16"/>
      <c r="H9" s="16"/>
      <c r="I9" s="16"/>
      <c r="J9" s="16"/>
      <c r="K9" s="39"/>
      <c r="L9" s="16"/>
      <c r="M9" s="16"/>
      <c r="N9" s="16"/>
      <c r="O9" s="16"/>
      <c r="P9" s="45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</row>
    <row r="10" customFormat="false" ht="24.9" hidden="true" customHeight="true" outlineLevel="0" collapsed="false">
      <c r="A10" s="7" t="s">
        <v>14</v>
      </c>
      <c r="B10" s="7"/>
      <c r="C10" s="7"/>
      <c r="D10" s="7"/>
      <c r="E10" s="8" t="s">
        <v>1</v>
      </c>
      <c r="F10" s="9" t="s">
        <v>15</v>
      </c>
      <c r="G10" s="10" t="s">
        <v>3</v>
      </c>
      <c r="H10" s="10" t="s">
        <v>4</v>
      </c>
      <c r="I10" s="9" t="s">
        <v>5</v>
      </c>
      <c r="J10" s="46"/>
      <c r="K10" s="11" t="s">
        <v>7</v>
      </c>
      <c r="L10" s="10" t="s">
        <v>8</v>
      </c>
      <c r="M10" s="10"/>
      <c r="N10" s="12" t="s">
        <v>9</v>
      </c>
      <c r="O10" s="13" t="s">
        <v>10</v>
      </c>
      <c r="P10" s="14" t="s">
        <v>11</v>
      </c>
      <c r="Q10" s="15" t="s">
        <v>6</v>
      </c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 t="s">
        <v>16</v>
      </c>
      <c r="AF10" s="15"/>
      <c r="AG10" s="15"/>
      <c r="AH10" s="15"/>
      <c r="AI10" s="15"/>
      <c r="AJ10" s="15"/>
      <c r="AK10" s="15"/>
    </row>
    <row r="11" customFormat="false" ht="55" hidden="true" customHeight="true" outlineLevel="0" collapsed="false">
      <c r="A11" s="7"/>
      <c r="B11" s="7"/>
      <c r="C11" s="7"/>
      <c r="D11" s="7"/>
      <c r="E11" s="47"/>
      <c r="F11" s="9"/>
      <c r="G11" s="10"/>
      <c r="H11" s="10"/>
      <c r="I11" s="10"/>
      <c r="J11" s="46"/>
      <c r="K11" s="11"/>
      <c r="L11" s="18" t="s">
        <v>12</v>
      </c>
      <c r="M11" s="18" t="s">
        <v>13</v>
      </c>
      <c r="N11" s="12"/>
      <c r="O11" s="12"/>
      <c r="P11" s="14"/>
      <c r="Q11" s="19" t="n">
        <v>1</v>
      </c>
      <c r="R11" s="19" t="n">
        <v>2</v>
      </c>
      <c r="S11" s="19" t="n">
        <v>3</v>
      </c>
      <c r="T11" s="19" t="n">
        <v>4</v>
      </c>
      <c r="U11" s="19" t="n">
        <v>5</v>
      </c>
      <c r="V11" s="19" t="n">
        <v>6</v>
      </c>
      <c r="W11" s="19" t="n">
        <v>7</v>
      </c>
      <c r="X11" s="19" t="n">
        <v>8</v>
      </c>
      <c r="Y11" s="19" t="n">
        <v>9</v>
      </c>
      <c r="Z11" s="19" t="n">
        <v>10</v>
      </c>
      <c r="AA11" s="19" t="n">
        <v>11</v>
      </c>
      <c r="AB11" s="19" t="n">
        <v>12</v>
      </c>
      <c r="AC11" s="19" t="n">
        <v>13</v>
      </c>
      <c r="AD11" s="19" t="n">
        <v>14</v>
      </c>
      <c r="AE11" s="19" t="n">
        <v>1</v>
      </c>
      <c r="AF11" s="19" t="n">
        <v>2</v>
      </c>
      <c r="AG11" s="19" t="n">
        <v>3</v>
      </c>
      <c r="AH11" s="19" t="n">
        <v>4</v>
      </c>
      <c r="AI11" s="19" t="n">
        <v>5</v>
      </c>
      <c r="AJ11" s="19" t="n">
        <v>6</v>
      </c>
      <c r="AK11" s="19" t="n">
        <v>7</v>
      </c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</row>
    <row r="12" customFormat="false" ht="19.5" hidden="true" customHeight="true" outlineLevel="0" collapsed="false">
      <c r="A12" s="20" t="n">
        <v>1</v>
      </c>
      <c r="B12" s="21"/>
      <c r="C12" s="22"/>
      <c r="D12" s="23"/>
      <c r="E12" s="23"/>
      <c r="F12" s="24"/>
      <c r="G12" s="25"/>
      <c r="H12" s="25"/>
      <c r="I12" s="26"/>
      <c r="J12" s="26"/>
      <c r="K12" s="27" t="e">
        <f aca="false">F12+G12+H12+#REF!</f>
        <v>#REF!</v>
      </c>
      <c r="L12" s="26"/>
      <c r="M12" s="26"/>
      <c r="N12" s="28" t="n">
        <f aca="false">L12+M12</f>
        <v>0</v>
      </c>
      <c r="O12" s="29" t="e">
        <f aca="false">K12+N12</f>
        <v>#REF!</v>
      </c>
      <c r="P12" s="30" t="e">
        <f aca="false">IF(OR((O12&gt;100),(O12&lt;55)),"",VLOOKUP(O12,OCENE!$A$2:$B$6,2))</f>
        <v>#REF!</v>
      </c>
      <c r="Q12" s="49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customFormat="false" ht="19.5" hidden="true" customHeight="true" outlineLevel="0" collapsed="false">
      <c r="A13" s="50" t="n">
        <v>2</v>
      </c>
      <c r="B13" s="51"/>
      <c r="C13" s="52"/>
      <c r="D13" s="53"/>
      <c r="E13" s="53"/>
      <c r="F13" s="54"/>
      <c r="G13" s="55"/>
      <c r="H13" s="55"/>
      <c r="I13" s="55"/>
      <c r="J13" s="55"/>
      <c r="K13" s="56" t="e">
        <f aca="false">F13+G13+H13+#REF!</f>
        <v>#REF!</v>
      </c>
      <c r="L13" s="55"/>
      <c r="M13" s="55"/>
      <c r="N13" s="57" t="n">
        <f aca="false">L13+M13</f>
        <v>0</v>
      </c>
      <c r="O13" s="58" t="e">
        <f aca="false">K13+N13</f>
        <v>#REF!</v>
      </c>
      <c r="P13" s="59" t="e">
        <f aca="false">IF(OR((O13&gt;100),(O13&lt;55)),"",VLOOKUP(O13,OCENE!$A$2:$B$6,2))</f>
        <v>#REF!</v>
      </c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customFormat="false" ht="19.5" hidden="true" customHeight="true" outlineLevel="0" collapsed="false">
      <c r="A14" s="20" t="n">
        <v>3</v>
      </c>
      <c r="B14" s="21"/>
      <c r="C14" s="22"/>
      <c r="D14" s="23"/>
      <c r="E14" s="23"/>
      <c r="F14" s="54"/>
      <c r="G14" s="26"/>
      <c r="H14" s="25"/>
      <c r="I14" s="26"/>
      <c r="J14" s="26"/>
      <c r="K14" s="27" t="e">
        <f aca="false">F14+G14+H14+#REF!</f>
        <v>#REF!</v>
      </c>
      <c r="L14" s="26"/>
      <c r="M14" s="26"/>
      <c r="N14" s="28" t="n">
        <f aca="false">L14+M14</f>
        <v>0</v>
      </c>
      <c r="O14" s="29" t="e">
        <f aca="false">K14+N14</f>
        <v>#REF!</v>
      </c>
      <c r="P14" s="30" t="e">
        <f aca="false">IF(OR((O14&gt;100),(O14&lt;55)),"",VLOOKUP(O14,OCENE!$A$2:$B$6,2))</f>
        <v>#REF!</v>
      </c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customFormat="false" ht="19.5" hidden="true" customHeight="true" outlineLevel="0" collapsed="false">
      <c r="A15" s="20" t="n">
        <v>4</v>
      </c>
      <c r="B15" s="21"/>
      <c r="C15" s="22"/>
      <c r="D15" s="23"/>
      <c r="E15" s="23"/>
      <c r="F15" s="54"/>
      <c r="G15" s="25"/>
      <c r="H15" s="25"/>
      <c r="I15" s="26"/>
      <c r="J15" s="26"/>
      <c r="K15" s="27" t="e">
        <f aca="false">F15+G15+H15+#REF!</f>
        <v>#REF!</v>
      </c>
      <c r="L15" s="26"/>
      <c r="M15" s="26"/>
      <c r="N15" s="28" t="n">
        <f aca="false">L15+M15</f>
        <v>0</v>
      </c>
      <c r="O15" s="29" t="e">
        <f aca="false">K15+N15</f>
        <v>#REF!</v>
      </c>
      <c r="P15" s="30" t="e">
        <f aca="false">IF(OR((O15&gt;100),(O15&lt;55)),"",VLOOKUP(O15,OCENE!$A$2:$B$6,2))</f>
        <v>#REF!</v>
      </c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customFormat="false" ht="19.5" hidden="true" customHeight="true" outlineLevel="0" collapsed="false">
      <c r="A16" s="20" t="n">
        <v>5</v>
      </c>
      <c r="B16" s="21"/>
      <c r="C16" s="22"/>
      <c r="D16" s="23"/>
      <c r="E16" s="23"/>
      <c r="F16" s="54" t="n">
        <v>0</v>
      </c>
      <c r="G16" s="26"/>
      <c r="H16" s="26"/>
      <c r="I16" s="26"/>
      <c r="J16" s="26"/>
      <c r="K16" s="27" t="e">
        <f aca="false">F16+G16+H16+#REF!</f>
        <v>#REF!</v>
      </c>
      <c r="L16" s="26"/>
      <c r="M16" s="26"/>
      <c r="N16" s="28" t="n">
        <f aca="false">L16+M16</f>
        <v>0</v>
      </c>
      <c r="O16" s="29" t="e">
        <f aca="false">K16+N16</f>
        <v>#REF!</v>
      </c>
      <c r="P16" s="30" t="e">
        <f aca="false">IF(OR((O16&gt;100),(O16&lt;55)),"",VLOOKUP(O16,OCENE!$A$2:$B$6,2))</f>
        <v>#REF!</v>
      </c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customFormat="false" ht="19.5" hidden="true" customHeight="true" outlineLevel="0" collapsed="false">
      <c r="A17" s="20" t="n">
        <v>6</v>
      </c>
      <c r="B17" s="21"/>
      <c r="C17" s="22"/>
      <c r="D17" s="23"/>
      <c r="E17" s="23"/>
      <c r="F17" s="54" t="n">
        <v>0</v>
      </c>
      <c r="G17" s="26"/>
      <c r="H17" s="26"/>
      <c r="I17" s="26"/>
      <c r="J17" s="26"/>
      <c r="K17" s="27" t="e">
        <f aca="false">F17+G17+H17+#REF!</f>
        <v>#REF!</v>
      </c>
      <c r="L17" s="26"/>
      <c r="M17" s="26"/>
      <c r="N17" s="28" t="n">
        <f aca="false">L17+M17</f>
        <v>0</v>
      </c>
      <c r="O17" s="29" t="e">
        <f aca="false">K17+N17</f>
        <v>#REF!</v>
      </c>
      <c r="P17" s="30" t="e">
        <f aca="false">IF(OR((O17&gt;100),(O17&lt;55)),"",VLOOKUP(O17,OCENE!$A$2:$B$6,2))</f>
        <v>#REF!</v>
      </c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customFormat="false" ht="19.5" hidden="true" customHeight="true" outlineLevel="0" collapsed="false">
      <c r="A18" s="20" t="n">
        <v>7</v>
      </c>
      <c r="B18" s="21"/>
      <c r="C18" s="22"/>
      <c r="D18" s="23"/>
      <c r="E18" s="23"/>
      <c r="F18" s="24" t="n">
        <v>0</v>
      </c>
      <c r="G18" s="26"/>
      <c r="H18" s="26"/>
      <c r="I18" s="26"/>
      <c r="J18" s="26"/>
      <c r="K18" s="27" t="e">
        <f aca="false">F18+G18+H18+#REF!</f>
        <v>#REF!</v>
      </c>
      <c r="L18" s="26"/>
      <c r="M18" s="26"/>
      <c r="N18" s="28" t="n">
        <f aca="false">L18+M18</f>
        <v>0</v>
      </c>
      <c r="O18" s="29" t="e">
        <f aca="false">K18+N18</f>
        <v>#REF!</v>
      </c>
      <c r="P18" s="30" t="e">
        <f aca="false">IF(OR((O18&gt;100),(O18&lt;55)),"",VLOOKUP(O18,OCENE!$A$2:$B$6,2))</f>
        <v>#REF!</v>
      </c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</row>
    <row r="19" customFormat="false" ht="19.5" hidden="true" customHeight="true" outlineLevel="0" collapsed="false">
      <c r="A19" s="20" t="n">
        <v>8</v>
      </c>
      <c r="B19" s="21"/>
      <c r="C19" s="22"/>
      <c r="D19" s="23"/>
      <c r="E19" s="23"/>
      <c r="F19" s="24" t="n">
        <v>0</v>
      </c>
      <c r="G19" s="26"/>
      <c r="H19" s="26"/>
      <c r="I19" s="26"/>
      <c r="J19" s="26"/>
      <c r="K19" s="27" t="e">
        <f aca="false">F19+G19+H19+#REF!</f>
        <v>#REF!</v>
      </c>
      <c r="L19" s="26"/>
      <c r="M19" s="26"/>
      <c r="N19" s="28" t="n">
        <f aca="false">L19+M19</f>
        <v>0</v>
      </c>
      <c r="O19" s="29" t="e">
        <f aca="false">K19+N19</f>
        <v>#REF!</v>
      </c>
      <c r="P19" s="30" t="e">
        <f aca="false">IF(OR((O19&gt;100),(O19&lt;55)),"",VLOOKUP(O19,OCENE!$A$2:$B$6,2))</f>
        <v>#REF!</v>
      </c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</row>
    <row r="20" customFormat="false" ht="19.5" hidden="true" customHeight="true" outlineLevel="0" collapsed="false">
      <c r="A20" s="20" t="n">
        <v>9</v>
      </c>
      <c r="B20" s="21"/>
      <c r="C20" s="22"/>
      <c r="D20" s="23"/>
      <c r="E20" s="23"/>
      <c r="F20" s="24" t="n">
        <v>0</v>
      </c>
      <c r="G20" s="26"/>
      <c r="H20" s="26"/>
      <c r="I20" s="26"/>
      <c r="J20" s="26"/>
      <c r="K20" s="27" t="e">
        <f aca="false">F20+G20+H20+#REF!</f>
        <v>#REF!</v>
      </c>
      <c r="L20" s="26"/>
      <c r="M20" s="26"/>
      <c r="N20" s="28" t="n">
        <f aca="false">L20+M20</f>
        <v>0</v>
      </c>
      <c r="O20" s="29" t="e">
        <f aca="false">K20+N20</f>
        <v>#REF!</v>
      </c>
      <c r="P20" s="30" t="e">
        <f aca="false">IF(OR((O20&gt;100),(O20&lt;55)),"",VLOOKUP(O20,OCENE!$A$2:$B$6,2))</f>
        <v>#REF!</v>
      </c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</row>
    <row r="21" customFormat="false" ht="19.5" hidden="true" customHeight="true" outlineLevel="0" collapsed="false">
      <c r="A21" s="20" t="n">
        <v>10</v>
      </c>
      <c r="B21" s="21"/>
      <c r="C21" s="22"/>
      <c r="D21" s="23"/>
      <c r="E21" s="23"/>
      <c r="F21" s="24" t="n">
        <v>0</v>
      </c>
      <c r="G21" s="26"/>
      <c r="H21" s="26"/>
      <c r="I21" s="26"/>
      <c r="J21" s="26"/>
      <c r="K21" s="27" t="e">
        <f aca="false">F21+G21+H21+#REF!</f>
        <v>#REF!</v>
      </c>
      <c r="L21" s="26"/>
      <c r="M21" s="26"/>
      <c r="N21" s="28" t="n">
        <f aca="false">L21+M21</f>
        <v>0</v>
      </c>
      <c r="O21" s="29" t="e">
        <f aca="false">K21+N21</f>
        <v>#REF!</v>
      </c>
      <c r="P21" s="30" t="e">
        <f aca="false">IF(OR((O21&gt;100),(O21&lt;55)),"",VLOOKUP(O21,OCENE!$A$2:$B$6,2))</f>
        <v>#REF!</v>
      </c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</row>
    <row r="22" customFormat="false" ht="19.5" hidden="true" customHeight="true" outlineLevel="0" collapsed="false">
      <c r="A22" s="20" t="n">
        <v>11</v>
      </c>
      <c r="B22" s="21"/>
      <c r="C22" s="22"/>
      <c r="D22" s="23"/>
      <c r="E22" s="23"/>
      <c r="F22" s="24" t="n">
        <v>0</v>
      </c>
      <c r="G22" s="26"/>
      <c r="H22" s="26"/>
      <c r="I22" s="26"/>
      <c r="J22" s="26"/>
      <c r="K22" s="27" t="e">
        <f aca="false">F22+G22+H22+#REF!</f>
        <v>#REF!</v>
      </c>
      <c r="L22" s="26"/>
      <c r="M22" s="26"/>
      <c r="N22" s="28" t="n">
        <f aca="false">L22+M22</f>
        <v>0</v>
      </c>
      <c r="O22" s="29" t="e">
        <f aca="false">K22+N22</f>
        <v>#REF!</v>
      </c>
      <c r="P22" s="30" t="e">
        <f aca="false">IF(OR((O22&gt;100),(O22&lt;55)),"",VLOOKUP(O22,OCENE!$A$2:$B$6,2))</f>
        <v>#REF!</v>
      </c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</row>
    <row r="23" customFormat="false" ht="19.5" hidden="true" customHeight="true" outlineLevel="0" collapsed="false">
      <c r="A23" s="20" t="n">
        <v>12</v>
      </c>
      <c r="B23" s="21"/>
      <c r="C23" s="22"/>
      <c r="D23" s="23"/>
      <c r="E23" s="23"/>
      <c r="F23" s="24" t="n">
        <v>0</v>
      </c>
      <c r="G23" s="26"/>
      <c r="H23" s="26"/>
      <c r="I23" s="26"/>
      <c r="J23" s="26"/>
      <c r="K23" s="27" t="e">
        <f aca="false">F23+G23+H23+#REF!</f>
        <v>#REF!</v>
      </c>
      <c r="L23" s="26"/>
      <c r="M23" s="26"/>
      <c r="N23" s="28" t="n">
        <f aca="false">L23+M23</f>
        <v>0</v>
      </c>
      <c r="O23" s="29" t="e">
        <f aca="false">K23+N23</f>
        <v>#REF!</v>
      </c>
      <c r="P23" s="30" t="e">
        <f aca="false">IF(OR((O23&gt;100),(O23&lt;55)),"",VLOOKUP(O23,OCENE!$A$2:$B$6,2))</f>
        <v>#REF!</v>
      </c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</row>
    <row r="24" customFormat="false" ht="19.5" hidden="true" customHeight="true" outlineLevel="0" collapsed="false">
      <c r="A24" s="20" t="n">
        <v>13</v>
      </c>
      <c r="B24" s="21"/>
      <c r="C24" s="22"/>
      <c r="D24" s="23"/>
      <c r="E24" s="23"/>
      <c r="F24" s="24" t="n">
        <v>0</v>
      </c>
      <c r="G24" s="26"/>
      <c r="H24" s="26"/>
      <c r="I24" s="26"/>
      <c r="J24" s="26"/>
      <c r="K24" s="27" t="e">
        <f aca="false">F24+G24+H24+#REF!</f>
        <v>#REF!</v>
      </c>
      <c r="L24" s="26"/>
      <c r="M24" s="26"/>
      <c r="N24" s="28" t="n">
        <f aca="false">L24+M24</f>
        <v>0</v>
      </c>
      <c r="O24" s="29" t="e">
        <f aca="false">K24+N24</f>
        <v>#REF!</v>
      </c>
      <c r="P24" s="30" t="e">
        <f aca="false">IF(OR((O24&gt;100),(O24&lt;55)),"",VLOOKUP(O24,OCENE!$A$2:$B$6,2))</f>
        <v>#REF!</v>
      </c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customFormat="false" ht="19.5" hidden="true" customHeight="true" outlineLevel="0" collapsed="false">
      <c r="A25" s="20" t="n">
        <v>14</v>
      </c>
      <c r="B25" s="21"/>
      <c r="C25" s="22"/>
      <c r="D25" s="23"/>
      <c r="E25" s="23"/>
      <c r="F25" s="24" t="n">
        <v>0</v>
      </c>
      <c r="G25" s="26"/>
      <c r="H25" s="26"/>
      <c r="I25" s="26"/>
      <c r="J25" s="26"/>
      <c r="K25" s="27" t="e">
        <f aca="false">F25+G25+H25+#REF!</f>
        <v>#REF!</v>
      </c>
      <c r="L25" s="26"/>
      <c r="M25" s="26"/>
      <c r="N25" s="28" t="n">
        <f aca="false">L25+M25</f>
        <v>0</v>
      </c>
      <c r="O25" s="29" t="e">
        <f aca="false">K25+N25</f>
        <v>#REF!</v>
      </c>
      <c r="P25" s="30" t="e">
        <f aca="false">IF(OR((O25&gt;100),(O25&lt;55)),"",VLOOKUP(O25,OCENE!$A$2:$B$6,2))</f>
        <v>#REF!</v>
      </c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</row>
    <row r="26" customFormat="false" ht="19.5" hidden="true" customHeight="true" outlineLevel="0" collapsed="false">
      <c r="A26" s="20" t="n">
        <v>15</v>
      </c>
      <c r="B26" s="21"/>
      <c r="C26" s="22"/>
      <c r="D26" s="23"/>
      <c r="E26" s="23"/>
      <c r="F26" s="24" t="n">
        <v>0</v>
      </c>
      <c r="G26" s="26"/>
      <c r="H26" s="26"/>
      <c r="I26" s="26"/>
      <c r="J26" s="26"/>
      <c r="K26" s="27" t="e">
        <f aca="false">F26+G26+H26+#REF!</f>
        <v>#REF!</v>
      </c>
      <c r="L26" s="26"/>
      <c r="M26" s="26"/>
      <c r="N26" s="28" t="n">
        <f aca="false">L26+M26</f>
        <v>0</v>
      </c>
      <c r="O26" s="29" t="e">
        <f aca="false">K26+N26</f>
        <v>#REF!</v>
      </c>
      <c r="P26" s="30" t="e">
        <f aca="false">IF(OR((O26&gt;100),(O26&lt;55)),"",VLOOKUP(O26,OCENE!$A$2:$B$6,2))</f>
        <v>#REF!</v>
      </c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</row>
    <row r="27" customFormat="false" ht="19.5" hidden="true" customHeight="true" outlineLevel="0" collapsed="false">
      <c r="A27" s="20" t="n">
        <v>16</v>
      </c>
      <c r="B27" s="21"/>
      <c r="C27" s="22"/>
      <c r="D27" s="23"/>
      <c r="E27" s="23"/>
      <c r="F27" s="24" t="n">
        <v>0</v>
      </c>
      <c r="G27" s="26"/>
      <c r="H27" s="26"/>
      <c r="I27" s="26"/>
      <c r="J27" s="26"/>
      <c r="K27" s="27" t="e">
        <f aca="false">F27+G27+H27+#REF!</f>
        <v>#REF!</v>
      </c>
      <c r="L27" s="26"/>
      <c r="M27" s="26"/>
      <c r="N27" s="28" t="n">
        <f aca="false">L27+M27</f>
        <v>0</v>
      </c>
      <c r="O27" s="29" t="e">
        <f aca="false">K27+N27</f>
        <v>#REF!</v>
      </c>
      <c r="P27" s="30" t="e">
        <f aca="false">IF(OR((O27&gt;100),(O27&lt;55)),"",VLOOKUP(O27,OCENE!$A$2:$B$6,2))</f>
        <v>#REF!</v>
      </c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</row>
    <row r="28" customFormat="false" ht="19.5" hidden="true" customHeight="true" outlineLevel="0" collapsed="false">
      <c r="A28" s="20" t="n">
        <v>17</v>
      </c>
      <c r="B28" s="21"/>
      <c r="C28" s="22"/>
      <c r="D28" s="23"/>
      <c r="E28" s="23"/>
      <c r="F28" s="24" t="n">
        <v>0</v>
      </c>
      <c r="G28" s="26"/>
      <c r="H28" s="26"/>
      <c r="I28" s="26"/>
      <c r="J28" s="26"/>
      <c r="K28" s="27" t="e">
        <f aca="false">F28+G28+H28+#REF!</f>
        <v>#REF!</v>
      </c>
      <c r="L28" s="26"/>
      <c r="M28" s="26"/>
      <c r="N28" s="28" t="n">
        <f aca="false">L28+M28</f>
        <v>0</v>
      </c>
      <c r="O28" s="29" t="e">
        <f aca="false">K28+N28</f>
        <v>#REF!</v>
      </c>
      <c r="P28" s="30" t="e">
        <f aca="false">IF(OR((O28&gt;100),(O28&lt;55)),"",VLOOKUP(O28,OCENE!$A$2:$B$6,2))</f>
        <v>#REF!</v>
      </c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</row>
    <row r="29" customFormat="false" ht="19.5" hidden="true" customHeight="true" outlineLevel="0" collapsed="false">
      <c r="A29" s="20" t="n">
        <v>18</v>
      </c>
      <c r="B29" s="21"/>
      <c r="C29" s="22"/>
      <c r="D29" s="23"/>
      <c r="E29" s="23"/>
      <c r="F29" s="24" t="n">
        <v>0</v>
      </c>
      <c r="G29" s="26"/>
      <c r="H29" s="26"/>
      <c r="I29" s="26"/>
      <c r="J29" s="26"/>
      <c r="K29" s="27" t="e">
        <f aca="false">F29+G29+H29+#REF!</f>
        <v>#REF!</v>
      </c>
      <c r="L29" s="26"/>
      <c r="M29" s="26"/>
      <c r="N29" s="28" t="n">
        <f aca="false">L29+M29</f>
        <v>0</v>
      </c>
      <c r="O29" s="29" t="e">
        <f aca="false">K29+N29</f>
        <v>#REF!</v>
      </c>
      <c r="P29" s="30" t="e">
        <f aca="false">IF(OR((O29&gt;100),(O29&lt;55)),"",VLOOKUP(O29,OCENE!$A$2:$B$6,2))</f>
        <v>#REF!</v>
      </c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</row>
    <row r="30" customFormat="false" ht="19.5" hidden="true" customHeight="true" outlineLevel="0" collapsed="false">
      <c r="A30" s="20" t="n">
        <v>19</v>
      </c>
      <c r="B30" s="21"/>
      <c r="C30" s="22"/>
      <c r="D30" s="23"/>
      <c r="E30" s="23"/>
      <c r="F30" s="24" t="n">
        <v>0</v>
      </c>
      <c r="G30" s="26"/>
      <c r="H30" s="26"/>
      <c r="I30" s="26"/>
      <c r="J30" s="26"/>
      <c r="K30" s="27" t="e">
        <f aca="false">F30+G30+H30+#REF!</f>
        <v>#REF!</v>
      </c>
      <c r="L30" s="26"/>
      <c r="M30" s="26"/>
      <c r="N30" s="28" t="n">
        <f aca="false">L30+M30</f>
        <v>0</v>
      </c>
      <c r="O30" s="29" t="e">
        <f aca="false">K30+N30</f>
        <v>#REF!</v>
      </c>
      <c r="P30" s="30" t="e">
        <f aca="false">IF(OR((O30&gt;100),(O30&lt;55)),"",VLOOKUP(O30,OCENE!$A$2:$B$6,2))</f>
        <v>#REF!</v>
      </c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</row>
    <row r="31" customFormat="false" ht="19.5" hidden="true" customHeight="true" outlineLevel="0" collapsed="false">
      <c r="A31" s="20" t="n">
        <v>20</v>
      </c>
      <c r="B31" s="21"/>
      <c r="C31" s="22"/>
      <c r="D31" s="23"/>
      <c r="E31" s="23"/>
      <c r="F31" s="24" t="n">
        <v>0</v>
      </c>
      <c r="G31" s="26"/>
      <c r="H31" s="26"/>
      <c r="I31" s="26"/>
      <c r="J31" s="26"/>
      <c r="K31" s="27" t="e">
        <f aca="false">F31+G31+H31+#REF!</f>
        <v>#REF!</v>
      </c>
      <c r="L31" s="26"/>
      <c r="M31" s="26"/>
      <c r="N31" s="28" t="n">
        <f aca="false">L31+M31</f>
        <v>0</v>
      </c>
      <c r="O31" s="29" t="e">
        <f aca="false">K31+N31</f>
        <v>#REF!</v>
      </c>
      <c r="P31" s="30" t="e">
        <f aca="false">IF(OR((O31&gt;100),(O31&lt;55)),"",VLOOKUP(O31,OCENE!$A$2:$B$6,2))</f>
        <v>#REF!</v>
      </c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</row>
    <row r="32" customFormat="false" ht="19.5" hidden="true" customHeight="true" outlineLevel="0" collapsed="false">
      <c r="A32" s="20" t="n">
        <v>21</v>
      </c>
      <c r="B32" s="21"/>
      <c r="C32" s="22"/>
      <c r="D32" s="23"/>
      <c r="E32" s="23"/>
      <c r="F32" s="24" t="n">
        <v>0</v>
      </c>
      <c r="G32" s="26"/>
      <c r="H32" s="26"/>
      <c r="I32" s="26"/>
      <c r="J32" s="26"/>
      <c r="K32" s="27" t="e">
        <f aca="false">F32+G32+H32+#REF!</f>
        <v>#REF!</v>
      </c>
      <c r="L32" s="26"/>
      <c r="M32" s="26"/>
      <c r="N32" s="28" t="n">
        <f aca="false">L32+M32</f>
        <v>0</v>
      </c>
      <c r="O32" s="29" t="e">
        <f aca="false">K32+N32</f>
        <v>#REF!</v>
      </c>
      <c r="P32" s="30" t="e">
        <f aca="false">IF(OR((O32&gt;100),(O32&lt;55)),"",VLOOKUP(O32,OCENE!$A$2:$B$6,2))</f>
        <v>#REF!</v>
      </c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</row>
    <row r="33" customFormat="false" ht="19.5" hidden="true" customHeight="true" outlineLevel="0" collapsed="false">
      <c r="A33" s="20" t="n">
        <v>22</v>
      </c>
      <c r="B33" s="21"/>
      <c r="C33" s="22"/>
      <c r="D33" s="23"/>
      <c r="E33" s="23"/>
      <c r="F33" s="24" t="n">
        <v>0</v>
      </c>
      <c r="G33" s="26"/>
      <c r="H33" s="26"/>
      <c r="I33" s="26"/>
      <c r="J33" s="26"/>
      <c r="K33" s="27" t="e">
        <f aca="false">F33+G33+H33+#REF!</f>
        <v>#REF!</v>
      </c>
      <c r="L33" s="26"/>
      <c r="M33" s="26"/>
      <c r="N33" s="28" t="n">
        <f aca="false">L33+M33</f>
        <v>0</v>
      </c>
      <c r="O33" s="29" t="e">
        <f aca="false">K33+N33</f>
        <v>#REF!</v>
      </c>
      <c r="P33" s="30" t="e">
        <f aca="false">IF(OR((O33&gt;100),(O33&lt;55)),"",VLOOKUP(O33,OCENE!$A$2:$B$6,2))</f>
        <v>#REF!</v>
      </c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</row>
    <row r="34" customFormat="false" ht="19.5" hidden="true" customHeight="true" outlineLevel="0" collapsed="false">
      <c r="A34" s="20" t="n">
        <v>23</v>
      </c>
      <c r="B34" s="21"/>
      <c r="C34" s="22"/>
      <c r="D34" s="23"/>
      <c r="E34" s="23"/>
      <c r="F34" s="24" t="n">
        <v>0</v>
      </c>
      <c r="G34" s="26"/>
      <c r="H34" s="26"/>
      <c r="I34" s="26"/>
      <c r="J34" s="26"/>
      <c r="K34" s="27" t="e">
        <f aca="false">F34+G34+H34+#REF!</f>
        <v>#REF!</v>
      </c>
      <c r="L34" s="26"/>
      <c r="M34" s="26"/>
      <c r="N34" s="28" t="n">
        <f aca="false">L34+M34</f>
        <v>0</v>
      </c>
      <c r="O34" s="29" t="e">
        <f aca="false">K34+N34</f>
        <v>#REF!</v>
      </c>
      <c r="P34" s="30" t="e">
        <f aca="false">IF(OR((O34&gt;100),(O34&lt;55)),"",VLOOKUP(O34,OCENE!$A$2:$B$6,2))</f>
        <v>#REF!</v>
      </c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</row>
    <row r="35" customFormat="false" ht="19.5" hidden="true" customHeight="true" outlineLevel="0" collapsed="false">
      <c r="A35" s="20" t="n">
        <v>24</v>
      </c>
      <c r="B35" s="21"/>
      <c r="C35" s="22"/>
      <c r="D35" s="23"/>
      <c r="E35" s="23"/>
      <c r="F35" s="24" t="n">
        <v>0</v>
      </c>
      <c r="G35" s="26"/>
      <c r="H35" s="26"/>
      <c r="I35" s="26"/>
      <c r="J35" s="26"/>
      <c r="K35" s="27" t="e">
        <f aca="false">F35+G35+H35+#REF!</f>
        <v>#REF!</v>
      </c>
      <c r="L35" s="26"/>
      <c r="M35" s="26"/>
      <c r="N35" s="28" t="n">
        <f aca="false">L35+M35</f>
        <v>0</v>
      </c>
      <c r="O35" s="29" t="e">
        <f aca="false">K35+N35</f>
        <v>#REF!</v>
      </c>
      <c r="P35" s="30" t="e">
        <f aca="false">IF(OR((O35&gt;100),(O35&lt;55)),"",VLOOKUP(O35,OCENE!$A$2:$B$6,2))</f>
        <v>#REF!</v>
      </c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</row>
    <row r="36" customFormat="false" ht="19.5" hidden="true" customHeight="true" outlineLevel="0" collapsed="false">
      <c r="A36" s="20" t="n">
        <v>25</v>
      </c>
      <c r="B36" s="21"/>
      <c r="C36" s="22"/>
      <c r="D36" s="23"/>
      <c r="E36" s="23"/>
      <c r="F36" s="24" t="n">
        <v>0</v>
      </c>
      <c r="G36" s="26"/>
      <c r="H36" s="26"/>
      <c r="I36" s="26"/>
      <c r="J36" s="26"/>
      <c r="K36" s="27" t="e">
        <f aca="false">F36+G36+H36+#REF!</f>
        <v>#REF!</v>
      </c>
      <c r="L36" s="26"/>
      <c r="M36" s="26"/>
      <c r="N36" s="28" t="n">
        <f aca="false">L36+M36</f>
        <v>0</v>
      </c>
      <c r="O36" s="29" t="e">
        <f aca="false">K36+N36</f>
        <v>#REF!</v>
      </c>
      <c r="P36" s="30" t="e">
        <f aca="false">IF(OR((O36&gt;100),(O36&lt;55)),"",VLOOKUP(O36,OCENE!$A$2:$B$6,2))</f>
        <v>#REF!</v>
      </c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</row>
    <row r="37" customFormat="false" ht="19.5" hidden="true" customHeight="true" outlineLevel="0" collapsed="false">
      <c r="A37" s="20" t="n">
        <v>26</v>
      </c>
      <c r="B37" s="21"/>
      <c r="C37" s="22"/>
      <c r="D37" s="23"/>
      <c r="E37" s="23"/>
      <c r="F37" s="24" t="n">
        <v>0</v>
      </c>
      <c r="G37" s="26"/>
      <c r="H37" s="26"/>
      <c r="I37" s="26"/>
      <c r="J37" s="26"/>
      <c r="K37" s="27" t="e">
        <f aca="false">F37+G37+H37+#REF!</f>
        <v>#REF!</v>
      </c>
      <c r="L37" s="26"/>
      <c r="M37" s="26"/>
      <c r="N37" s="28" t="n">
        <f aca="false">L37+M37</f>
        <v>0</v>
      </c>
      <c r="O37" s="29" t="e">
        <f aca="false">K37+N37</f>
        <v>#REF!</v>
      </c>
      <c r="P37" s="30" t="e">
        <f aca="false">IF(OR((O37&gt;100),(O37&lt;55)),"",VLOOKUP(O37,OCENE!$A$2:$B$6,2))</f>
        <v>#REF!</v>
      </c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</row>
    <row r="38" customFormat="false" ht="19.5" hidden="true" customHeight="true" outlineLevel="0" collapsed="false">
      <c r="A38" s="20" t="n">
        <v>27</v>
      </c>
      <c r="B38" s="21"/>
      <c r="C38" s="22"/>
      <c r="D38" s="23"/>
      <c r="E38" s="23"/>
      <c r="F38" s="24" t="n">
        <v>0</v>
      </c>
      <c r="G38" s="26"/>
      <c r="H38" s="26"/>
      <c r="I38" s="26"/>
      <c r="J38" s="26"/>
      <c r="K38" s="27" t="e">
        <f aca="false">F38+G38+H38+#REF!</f>
        <v>#REF!</v>
      </c>
      <c r="L38" s="26"/>
      <c r="M38" s="26"/>
      <c r="N38" s="28" t="n">
        <f aca="false">L38+M38</f>
        <v>0</v>
      </c>
      <c r="O38" s="29" t="e">
        <f aca="false">K38+N38</f>
        <v>#REF!</v>
      </c>
      <c r="P38" s="30" t="e">
        <f aca="false">IF(OR((O38&gt;100),(O38&lt;55)),"",VLOOKUP(O38,OCENE!$A$2:$B$6,2))</f>
        <v>#REF!</v>
      </c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</row>
    <row r="39" customFormat="false" ht="19.5" hidden="true" customHeight="true" outlineLevel="0" collapsed="false">
      <c r="A39" s="20" t="n">
        <v>28</v>
      </c>
      <c r="B39" s="21"/>
      <c r="C39" s="22"/>
      <c r="D39" s="23"/>
      <c r="E39" s="23"/>
      <c r="F39" s="24" t="n">
        <v>0</v>
      </c>
      <c r="G39" s="26"/>
      <c r="H39" s="26"/>
      <c r="I39" s="26"/>
      <c r="J39" s="26"/>
      <c r="K39" s="27" t="e">
        <f aca="false">F39+G39+H39+#REF!</f>
        <v>#REF!</v>
      </c>
      <c r="L39" s="26"/>
      <c r="M39" s="26"/>
      <c r="N39" s="28" t="n">
        <f aca="false">L39+M39</f>
        <v>0</v>
      </c>
      <c r="O39" s="29" t="e">
        <f aca="false">K39+N39</f>
        <v>#REF!</v>
      </c>
      <c r="P39" s="30" t="e">
        <f aca="false">IF(OR((O39&gt;100),(O39&lt;55)),"",VLOOKUP(O39,OCENE!$A$2:$B$6,2))</f>
        <v>#REF!</v>
      </c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</row>
    <row r="40" customFormat="false" ht="19.5" hidden="true" customHeight="true" outlineLevel="0" collapsed="false">
      <c r="A40" s="20" t="n">
        <v>29</v>
      </c>
      <c r="B40" s="21"/>
      <c r="C40" s="22"/>
      <c r="D40" s="23"/>
      <c r="E40" s="23"/>
      <c r="F40" s="24" t="n">
        <v>0</v>
      </c>
      <c r="G40" s="26"/>
      <c r="H40" s="26"/>
      <c r="I40" s="26"/>
      <c r="J40" s="26"/>
      <c r="K40" s="27" t="e">
        <f aca="false">F40+G40+H40+#REF!</f>
        <v>#REF!</v>
      </c>
      <c r="L40" s="26"/>
      <c r="M40" s="26"/>
      <c r="N40" s="28" t="n">
        <f aca="false">L40+M40</f>
        <v>0</v>
      </c>
      <c r="O40" s="29" t="e">
        <f aca="false">K40+N40</f>
        <v>#REF!</v>
      </c>
      <c r="P40" s="30" t="e">
        <f aca="false">IF(OR((O40&gt;100),(O40&lt;55)),"",VLOOKUP(O40,OCENE!$A$2:$B$6,2))</f>
        <v>#REF!</v>
      </c>
    </row>
    <row r="41" customFormat="false" ht="19.5" hidden="true" customHeight="true" outlineLevel="0" collapsed="false">
      <c r="A41" s="34"/>
      <c r="B41" s="44"/>
      <c r="C41" s="36"/>
      <c r="D41" s="37"/>
      <c r="E41" s="37"/>
      <c r="F41" s="38"/>
      <c r="G41" s="39"/>
      <c r="H41" s="39"/>
      <c r="I41" s="39"/>
      <c r="J41" s="39"/>
      <c r="K41" s="40"/>
      <c r="L41" s="39"/>
      <c r="M41" s="39"/>
      <c r="N41" s="41"/>
      <c r="O41" s="42"/>
      <c r="P41" s="43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</row>
    <row r="42" customFormat="false" ht="19.5" hidden="false" customHeight="true" outlineLevel="0" collapsed="false">
      <c r="A42" s="39"/>
      <c r="B42" s="44"/>
      <c r="C42" s="36"/>
      <c r="D42" s="37"/>
      <c r="E42" s="37"/>
      <c r="F42" s="37"/>
      <c r="K42" s="39"/>
      <c r="P42" s="45"/>
    </row>
    <row r="43" customFormat="false" ht="24.9" hidden="false" customHeight="true" outlineLevel="0" collapsed="false">
      <c r="A43" s="7" t="s">
        <v>17</v>
      </c>
      <c r="B43" s="7"/>
      <c r="C43" s="7"/>
      <c r="D43" s="7"/>
      <c r="E43" s="8" t="s">
        <v>1</v>
      </c>
      <c r="F43" s="9" t="s">
        <v>2</v>
      </c>
      <c r="G43" s="10" t="s">
        <v>3</v>
      </c>
      <c r="H43" s="10" t="s">
        <v>4</v>
      </c>
      <c r="I43" s="9" t="s">
        <v>5</v>
      </c>
      <c r="J43" s="9" t="s">
        <v>6</v>
      </c>
      <c r="K43" s="11" t="s">
        <v>7</v>
      </c>
      <c r="L43" s="10" t="s">
        <v>8</v>
      </c>
      <c r="M43" s="10"/>
      <c r="N43" s="12" t="s">
        <v>9</v>
      </c>
      <c r="O43" s="13" t="s">
        <v>10</v>
      </c>
      <c r="P43" s="14" t="s">
        <v>11</v>
      </c>
      <c r="Q43" s="60" t="s">
        <v>6</v>
      </c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15" t="s">
        <v>5</v>
      </c>
      <c r="AF43" s="15"/>
      <c r="AG43" s="15"/>
      <c r="AH43" s="15"/>
      <c r="AI43" s="15"/>
      <c r="AJ43" s="15"/>
      <c r="AK43" s="15"/>
    </row>
    <row r="44" customFormat="false" ht="62.25" hidden="false" customHeight="true" outlineLevel="0" collapsed="false">
      <c r="A44" s="7"/>
      <c r="B44" s="7"/>
      <c r="C44" s="7"/>
      <c r="D44" s="7"/>
      <c r="E44" s="61"/>
      <c r="F44" s="9"/>
      <c r="G44" s="10"/>
      <c r="H44" s="10"/>
      <c r="I44" s="10"/>
      <c r="J44" s="10"/>
      <c r="K44" s="11"/>
      <c r="L44" s="18" t="s">
        <v>12</v>
      </c>
      <c r="M44" s="18" t="s">
        <v>13</v>
      </c>
      <c r="N44" s="12"/>
      <c r="O44" s="12"/>
      <c r="P44" s="14"/>
      <c r="Q44" s="19" t="n">
        <v>1</v>
      </c>
      <c r="R44" s="19" t="n">
        <v>2</v>
      </c>
      <c r="S44" s="19" t="n">
        <v>3</v>
      </c>
      <c r="T44" s="19" t="n">
        <v>4</v>
      </c>
      <c r="U44" s="19" t="n">
        <v>5</v>
      </c>
      <c r="V44" s="19" t="n">
        <v>6</v>
      </c>
      <c r="W44" s="19" t="n">
        <v>7</v>
      </c>
      <c r="X44" s="19" t="n">
        <v>8</v>
      </c>
      <c r="Y44" s="19" t="n">
        <v>9</v>
      </c>
      <c r="Z44" s="19" t="n">
        <v>10</v>
      </c>
      <c r="AA44" s="19" t="n">
        <v>11</v>
      </c>
      <c r="AB44" s="19" t="n">
        <v>12</v>
      </c>
      <c r="AC44" s="19" t="n">
        <v>13</v>
      </c>
      <c r="AD44" s="19" t="n">
        <v>14</v>
      </c>
      <c r="AE44" s="19" t="n">
        <v>1</v>
      </c>
      <c r="AF44" s="19" t="n">
        <v>2</v>
      </c>
      <c r="AG44" s="19" t="n">
        <v>3</v>
      </c>
      <c r="AH44" s="19" t="n">
        <v>4</v>
      </c>
      <c r="AI44" s="19" t="n">
        <v>5</v>
      </c>
      <c r="AJ44" s="19" t="n">
        <v>6</v>
      </c>
      <c r="AK44" s="19" t="n">
        <v>7</v>
      </c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</row>
    <row r="45" customFormat="false" ht="15" hidden="false" customHeight="false" outlineLevel="0" collapsed="false">
      <c r="A45" s="20" t="n">
        <v>1</v>
      </c>
      <c r="B45" s="62" t="n">
        <v>16118230</v>
      </c>
      <c r="C45" s="22" t="s">
        <v>18</v>
      </c>
      <c r="D45" s="23" t="s">
        <v>19</v>
      </c>
      <c r="E45" s="23"/>
      <c r="F45" s="63"/>
      <c r="G45" s="25" t="n">
        <v>16</v>
      </c>
      <c r="H45" s="25" t="n">
        <v>11</v>
      </c>
      <c r="I45" s="25"/>
      <c r="J45" s="26"/>
      <c r="K45" s="27" t="n">
        <f aca="false">SUM(F45:J45)</f>
        <v>27</v>
      </c>
      <c r="L45" s="25"/>
      <c r="M45" s="25"/>
      <c r="N45" s="28" t="n">
        <f aca="false">L45+M45</f>
        <v>0</v>
      </c>
      <c r="O45" s="29" t="n">
        <f aca="false">K45+N45</f>
        <v>27</v>
      </c>
      <c r="P45" s="30" t="str">
        <f aca="false">IF(OR((O45&gt;100),(O45&lt;51)),"",VLOOKUP(O45,OCENE!$A$2:$B$6,2))</f>
        <v/>
      </c>
      <c r="Q45" s="31" t="n">
        <v>0</v>
      </c>
      <c r="R45" s="31" t="n">
        <v>0</v>
      </c>
      <c r="S45" s="31" t="n">
        <v>1</v>
      </c>
      <c r="T45" s="31" t="n">
        <v>1</v>
      </c>
      <c r="U45" s="31" t="n">
        <v>1</v>
      </c>
      <c r="V45" s="31" t="n">
        <v>1</v>
      </c>
      <c r="W45" s="31" t="n">
        <v>1</v>
      </c>
      <c r="X45" s="31" t="n">
        <v>0</v>
      </c>
      <c r="Y45" s="31"/>
      <c r="Z45" s="31"/>
      <c r="AA45" s="31"/>
      <c r="AB45" s="31"/>
      <c r="AC45" s="31"/>
      <c r="AD45" s="31"/>
      <c r="AE45" s="31" t="n">
        <v>1</v>
      </c>
      <c r="AF45" s="31" t="n">
        <v>1</v>
      </c>
      <c r="AG45" s="31" t="n">
        <v>1</v>
      </c>
      <c r="AH45" s="31" t="n">
        <v>1</v>
      </c>
      <c r="AI45" s="31" t="n">
        <v>0</v>
      </c>
      <c r="AJ45" s="31" t="n">
        <v>0</v>
      </c>
      <c r="AK45" s="31"/>
    </row>
    <row r="46" customFormat="false" ht="15" hidden="false" customHeight="false" outlineLevel="0" collapsed="false">
      <c r="A46" s="20" t="n">
        <v>2</v>
      </c>
      <c r="B46" s="62" t="n">
        <v>16118205</v>
      </c>
      <c r="C46" s="22" t="s">
        <v>20</v>
      </c>
      <c r="D46" s="23" t="s">
        <v>21</v>
      </c>
      <c r="E46" s="23"/>
      <c r="F46" s="63"/>
      <c r="G46" s="25" t="n">
        <v>16</v>
      </c>
      <c r="H46" s="25" t="n">
        <v>16</v>
      </c>
      <c r="I46" s="26"/>
      <c r="J46" s="26"/>
      <c r="K46" s="27" t="n">
        <f aca="false">SUM(F46:J46)</f>
        <v>32</v>
      </c>
      <c r="L46" s="25"/>
      <c r="M46" s="25"/>
      <c r="N46" s="28" t="n">
        <f aca="false">L46+M46</f>
        <v>0</v>
      </c>
      <c r="O46" s="29" t="n">
        <f aca="false">K46+N46</f>
        <v>32</v>
      </c>
      <c r="P46" s="30" t="str">
        <f aca="false">IF(OR((O46&gt;100),(O46&lt;51)),"",VLOOKUP(O46,OCENE!$A$2:$B$6,2))</f>
        <v/>
      </c>
      <c r="Q46" s="31" t="n">
        <v>1</v>
      </c>
      <c r="R46" s="31" t="n">
        <v>0</v>
      </c>
      <c r="S46" s="31" t="n">
        <v>1</v>
      </c>
      <c r="T46" s="31" t="n">
        <v>2</v>
      </c>
      <c r="U46" s="31" t="n">
        <v>2</v>
      </c>
      <c r="V46" s="31" t="n">
        <v>2</v>
      </c>
      <c r="W46" s="31" t="n">
        <v>2</v>
      </c>
      <c r="X46" s="31" t="n">
        <v>0</v>
      </c>
      <c r="Y46" s="31"/>
      <c r="Z46" s="31"/>
      <c r="AA46" s="31"/>
      <c r="AB46" s="31"/>
      <c r="AC46" s="31"/>
      <c r="AD46" s="31"/>
      <c r="AE46" s="31" t="n">
        <v>1</v>
      </c>
      <c r="AF46" s="31" t="n">
        <v>1</v>
      </c>
      <c r="AG46" s="31" t="n">
        <v>0</v>
      </c>
      <c r="AH46" s="31" t="n">
        <v>1</v>
      </c>
      <c r="AI46" s="31" t="n">
        <v>2</v>
      </c>
      <c r="AJ46" s="31" t="n">
        <v>0</v>
      </c>
      <c r="AK46" s="31"/>
    </row>
    <row r="47" customFormat="false" ht="15" hidden="false" customHeight="false" outlineLevel="0" collapsed="false">
      <c r="A47" s="20" t="n">
        <v>3</v>
      </c>
      <c r="B47" s="62" t="n">
        <v>16118224</v>
      </c>
      <c r="C47" s="22" t="s">
        <v>22</v>
      </c>
      <c r="D47" s="23" t="s">
        <v>23</v>
      </c>
      <c r="E47" s="23"/>
      <c r="F47" s="63"/>
      <c r="G47" s="25" t="n">
        <v>16</v>
      </c>
      <c r="H47" s="25"/>
      <c r="I47" s="26"/>
      <c r="J47" s="26"/>
      <c r="K47" s="27" t="n">
        <f aca="false">SUM(F47:J47)</f>
        <v>16</v>
      </c>
      <c r="L47" s="25"/>
      <c r="M47" s="25"/>
      <c r="N47" s="28" t="n">
        <f aca="false">L47+M47</f>
        <v>0</v>
      </c>
      <c r="O47" s="29" t="n">
        <f aca="false">K47+N47</f>
        <v>16</v>
      </c>
      <c r="P47" s="30" t="str">
        <f aca="false">IF(OR((O47&gt;100),(O47&lt;51)),"",VLOOKUP(O47,OCENE!$A$2:$B$6,2))</f>
        <v/>
      </c>
      <c r="Q47" s="31" t="n">
        <v>1</v>
      </c>
      <c r="R47" s="31" t="n">
        <v>1</v>
      </c>
      <c r="S47" s="31" t="n">
        <v>0</v>
      </c>
      <c r="T47" s="31" t="n">
        <v>0</v>
      </c>
      <c r="U47" s="31" t="n">
        <v>0</v>
      </c>
      <c r="V47" s="31" t="n">
        <v>0</v>
      </c>
      <c r="W47" s="31" t="n">
        <v>1</v>
      </c>
      <c r="X47" s="31" t="n">
        <v>0</v>
      </c>
      <c r="Y47" s="31"/>
      <c r="Z47" s="31"/>
      <c r="AA47" s="31"/>
      <c r="AB47" s="31"/>
      <c r="AC47" s="31"/>
      <c r="AD47" s="31"/>
      <c r="AE47" s="31" t="n">
        <v>1</v>
      </c>
      <c r="AF47" s="31" t="n">
        <v>1</v>
      </c>
      <c r="AG47" s="31" t="n">
        <v>2</v>
      </c>
      <c r="AH47" s="31" t="n">
        <v>0</v>
      </c>
      <c r="AI47" s="31" t="n">
        <v>0</v>
      </c>
      <c r="AJ47" s="31" t="n">
        <v>0</v>
      </c>
      <c r="AK47" s="31"/>
    </row>
    <row r="48" customFormat="false" ht="15" hidden="false" customHeight="false" outlineLevel="0" collapsed="false">
      <c r="A48" s="20" t="n">
        <v>4</v>
      </c>
      <c r="B48" s="62" t="n">
        <v>16119253</v>
      </c>
      <c r="C48" s="22" t="s">
        <v>24</v>
      </c>
      <c r="D48" s="23" t="s">
        <v>25</v>
      </c>
      <c r="E48" s="23"/>
      <c r="F48" s="24"/>
      <c r="G48" s="25" t="n">
        <v>10</v>
      </c>
      <c r="H48" s="26" t="n">
        <v>2</v>
      </c>
      <c r="I48" s="26"/>
      <c r="J48" s="26"/>
      <c r="K48" s="27" t="n">
        <f aca="false">SUM(F48:J48)</f>
        <v>12</v>
      </c>
      <c r="L48" s="25"/>
      <c r="M48" s="25"/>
      <c r="N48" s="28" t="n">
        <f aca="false">L48+M48</f>
        <v>0</v>
      </c>
      <c r="O48" s="29" t="n">
        <f aca="false">K48+N48</f>
        <v>12</v>
      </c>
      <c r="P48" s="30" t="str">
        <f aca="false">IF(OR((O48&gt;100),(O48&lt;51)),"",VLOOKUP(O48,OCENE!$A$2:$B$6,2))</f>
        <v/>
      </c>
      <c r="Q48" s="31" t="n">
        <v>1</v>
      </c>
      <c r="R48" s="31" t="n">
        <v>1</v>
      </c>
      <c r="S48" s="31" t="n">
        <v>1</v>
      </c>
      <c r="T48" s="31" t="n">
        <v>1</v>
      </c>
      <c r="U48" s="31" t="n">
        <v>0</v>
      </c>
      <c r="V48" s="31" t="n">
        <v>0</v>
      </c>
      <c r="W48" s="31" t="n">
        <v>0</v>
      </c>
      <c r="X48" s="31" t="s">
        <v>26</v>
      </c>
      <c r="Y48" s="31"/>
      <c r="Z48" s="31"/>
      <c r="AA48" s="31"/>
      <c r="AB48" s="31"/>
      <c r="AC48" s="31"/>
      <c r="AD48" s="31"/>
      <c r="AE48" s="31" t="n">
        <v>1</v>
      </c>
      <c r="AF48" s="31" t="n">
        <v>1</v>
      </c>
      <c r="AG48" s="31" t="n">
        <v>2</v>
      </c>
      <c r="AH48" s="31" t="n">
        <v>0</v>
      </c>
      <c r="AI48" s="31" t="n">
        <v>0</v>
      </c>
      <c r="AJ48" s="31" t="n">
        <v>0</v>
      </c>
      <c r="AK48" s="31"/>
    </row>
    <row r="49" customFormat="false" ht="15" hidden="false" customHeight="false" outlineLevel="0" collapsed="false">
      <c r="A49" s="20" t="n">
        <v>5</v>
      </c>
      <c r="B49" s="62" t="n">
        <v>16119252</v>
      </c>
      <c r="C49" s="22" t="s">
        <v>27</v>
      </c>
      <c r="D49" s="23" t="s">
        <v>28</v>
      </c>
      <c r="E49" s="23"/>
      <c r="F49" s="63"/>
      <c r="G49" s="25"/>
      <c r="H49" s="25"/>
      <c r="I49" s="26"/>
      <c r="J49" s="26"/>
      <c r="K49" s="27" t="n">
        <f aca="false">SUM(F49:J49)</f>
        <v>0</v>
      </c>
      <c r="L49" s="25"/>
      <c r="M49" s="25"/>
      <c r="N49" s="28" t="n">
        <f aca="false">L49+M49</f>
        <v>0</v>
      </c>
      <c r="O49" s="29" t="n">
        <f aca="false">K49+N49</f>
        <v>0</v>
      </c>
      <c r="P49" s="30" t="str">
        <f aca="false">IF(OR((O49&gt;100),(O49&lt;51)),"",VLOOKUP(O49,OCENE!$A$2:$B$6,2))</f>
        <v/>
      </c>
      <c r="Q49" s="31" t="n">
        <v>1</v>
      </c>
      <c r="R49" s="31" t="n">
        <v>0</v>
      </c>
      <c r="S49" s="31" t="n">
        <v>1</v>
      </c>
      <c r="T49" s="31" t="n">
        <v>0</v>
      </c>
      <c r="U49" s="31" t="n">
        <v>1</v>
      </c>
      <c r="V49" s="31" t="n">
        <v>0</v>
      </c>
      <c r="W49" s="31" t="n">
        <v>0</v>
      </c>
      <c r="X49" s="31" t="n">
        <v>0</v>
      </c>
      <c r="Y49" s="31"/>
      <c r="Z49" s="31"/>
      <c r="AA49" s="31"/>
      <c r="AB49" s="31"/>
      <c r="AC49" s="31"/>
      <c r="AD49" s="31"/>
      <c r="AE49" s="31" t="n">
        <v>0</v>
      </c>
      <c r="AF49" s="31" t="n">
        <v>1</v>
      </c>
      <c r="AG49" s="31" t="n">
        <v>0</v>
      </c>
      <c r="AH49" s="31" t="n">
        <v>0</v>
      </c>
      <c r="AI49" s="31" t="n">
        <v>0</v>
      </c>
      <c r="AJ49" s="31" t="n">
        <v>0</v>
      </c>
      <c r="AK49" s="31"/>
    </row>
    <row r="50" customFormat="false" ht="15" hidden="false" customHeight="false" outlineLevel="0" collapsed="false">
      <c r="A50" s="20" t="n">
        <v>6</v>
      </c>
      <c r="B50" s="62" t="n">
        <v>16118222</v>
      </c>
      <c r="C50" s="22" t="s">
        <v>29</v>
      </c>
      <c r="D50" s="23" t="s">
        <v>30</v>
      </c>
      <c r="E50" s="23"/>
      <c r="F50" s="63"/>
      <c r="G50" s="25"/>
      <c r="H50" s="25"/>
      <c r="I50" s="26"/>
      <c r="J50" s="26"/>
      <c r="K50" s="27" t="n">
        <f aca="false">SUM(F50:J50)</f>
        <v>0</v>
      </c>
      <c r="L50" s="25"/>
      <c r="M50" s="25"/>
      <c r="N50" s="28" t="n">
        <f aca="false">L50+M50</f>
        <v>0</v>
      </c>
      <c r="O50" s="29" t="n">
        <f aca="false">K50+N50</f>
        <v>0</v>
      </c>
      <c r="P50" s="30" t="str">
        <f aca="false">IF(OR((O50&gt;100),(O50&lt;51)),"",VLOOKUP(O50,OCENE!$A$2:$B$6,2))</f>
        <v/>
      </c>
      <c r="Q50" s="31" t="n">
        <v>0</v>
      </c>
      <c r="R50" s="31" t="n">
        <v>0</v>
      </c>
      <c r="S50" s="31" t="n">
        <v>0</v>
      </c>
      <c r="T50" s="31" t="n">
        <v>0</v>
      </c>
      <c r="U50" s="31" t="n">
        <v>0</v>
      </c>
      <c r="V50" s="31" t="n">
        <v>0</v>
      </c>
      <c r="W50" s="31" t="n">
        <v>0</v>
      </c>
      <c r="X50" s="31" t="s">
        <v>26</v>
      </c>
      <c r="Y50" s="31"/>
      <c r="Z50" s="31"/>
      <c r="AA50" s="31"/>
      <c r="AB50" s="31"/>
      <c r="AC50" s="31"/>
      <c r="AD50" s="31"/>
      <c r="AE50" s="31" t="n">
        <v>0</v>
      </c>
      <c r="AF50" s="31" t="n">
        <v>0</v>
      </c>
      <c r="AG50" s="31" t="n">
        <v>0</v>
      </c>
      <c r="AH50" s="31" t="n">
        <v>0</v>
      </c>
      <c r="AI50" s="31" t="n">
        <v>0</v>
      </c>
      <c r="AJ50" s="31" t="n">
        <v>0</v>
      </c>
      <c r="AK50" s="31"/>
    </row>
    <row r="51" customFormat="false" ht="15" hidden="false" customHeight="false" outlineLevel="0" collapsed="false">
      <c r="A51" s="20" t="n">
        <v>7</v>
      </c>
      <c r="B51" s="62" t="n">
        <v>16119248</v>
      </c>
      <c r="C51" s="22" t="s">
        <v>31</v>
      </c>
      <c r="D51" s="23" t="s">
        <v>32</v>
      </c>
      <c r="E51" s="23"/>
      <c r="F51" s="63"/>
      <c r="G51" s="26" t="n">
        <v>3</v>
      </c>
      <c r="H51" s="25"/>
      <c r="I51" s="26"/>
      <c r="J51" s="26"/>
      <c r="K51" s="27" t="n">
        <f aca="false">SUM(F51:J51)</f>
        <v>3</v>
      </c>
      <c r="L51" s="25"/>
      <c r="M51" s="25"/>
      <c r="N51" s="28" t="n">
        <f aca="false">L51+M51</f>
        <v>0</v>
      </c>
      <c r="O51" s="29" t="n">
        <f aca="false">K51+N51</f>
        <v>3</v>
      </c>
      <c r="P51" s="30" t="str">
        <f aca="false">IF(OR((O51&gt;100),(O51&lt;51)),"",VLOOKUP(O51,OCENE!$A$2:$B$6,2))</f>
        <v/>
      </c>
      <c r="Q51" s="31" t="n">
        <v>0</v>
      </c>
      <c r="R51" s="31" t="n">
        <v>1</v>
      </c>
      <c r="S51" s="31" t="n">
        <v>1</v>
      </c>
      <c r="T51" s="31" t="n">
        <v>2</v>
      </c>
      <c r="U51" s="31" t="n">
        <v>1</v>
      </c>
      <c r="V51" s="31" t="n">
        <v>2</v>
      </c>
      <c r="W51" s="31" t="n">
        <v>0</v>
      </c>
      <c r="X51" s="31" t="n">
        <v>0</v>
      </c>
      <c r="Y51" s="31" t="s">
        <v>26</v>
      </c>
      <c r="Z51" s="31"/>
      <c r="AA51" s="31"/>
      <c r="AB51" s="31"/>
      <c r="AC51" s="31"/>
      <c r="AD51" s="31"/>
      <c r="AE51" s="31" t="n">
        <v>1</v>
      </c>
      <c r="AF51" s="31" t="n">
        <v>1</v>
      </c>
      <c r="AG51" s="31" t="n">
        <v>0</v>
      </c>
      <c r="AH51" s="31" t="n">
        <v>1</v>
      </c>
      <c r="AI51" s="31" t="n">
        <v>0</v>
      </c>
      <c r="AJ51" s="31" t="n">
        <v>0</v>
      </c>
      <c r="AK51" s="31"/>
    </row>
    <row r="52" customFormat="false" ht="15" hidden="false" customHeight="false" outlineLevel="0" collapsed="false">
      <c r="A52" s="20" t="n">
        <v>8</v>
      </c>
      <c r="B52" s="62" t="n">
        <v>16119247</v>
      </c>
      <c r="C52" s="22" t="s">
        <v>33</v>
      </c>
      <c r="D52" s="23" t="s">
        <v>34</v>
      </c>
      <c r="E52" s="23"/>
      <c r="F52" s="24"/>
      <c r="G52" s="26" t="n">
        <v>3</v>
      </c>
      <c r="H52" s="25" t="n">
        <v>16</v>
      </c>
      <c r="I52" s="26"/>
      <c r="J52" s="26"/>
      <c r="K52" s="27" t="n">
        <f aca="false">SUM(F52:J52)</f>
        <v>19</v>
      </c>
      <c r="L52" s="25"/>
      <c r="M52" s="25"/>
      <c r="N52" s="28" t="n">
        <f aca="false">L52+M52</f>
        <v>0</v>
      </c>
      <c r="O52" s="29" t="n">
        <f aca="false">K52+N52</f>
        <v>19</v>
      </c>
      <c r="P52" s="30" t="str">
        <f aca="false">IF(OR((O52&gt;100),(O52&lt;51)),"",VLOOKUP(O52,OCENE!$A$2:$B$6,2))</f>
        <v/>
      </c>
      <c r="Q52" s="31" t="n">
        <v>1</v>
      </c>
      <c r="R52" s="31" t="n">
        <v>1</v>
      </c>
      <c r="S52" s="31" t="n">
        <v>0</v>
      </c>
      <c r="T52" s="31" t="n">
        <v>1</v>
      </c>
      <c r="U52" s="31" t="n">
        <v>2</v>
      </c>
      <c r="V52" s="31" t="n">
        <v>2</v>
      </c>
      <c r="W52" s="31" t="n">
        <v>2</v>
      </c>
      <c r="X52" s="31" t="n">
        <v>1</v>
      </c>
      <c r="Y52" s="31"/>
      <c r="Z52" s="31"/>
      <c r="AA52" s="31"/>
      <c r="AB52" s="31"/>
      <c r="AC52" s="31"/>
      <c r="AD52" s="31"/>
      <c r="AE52" s="31" t="n">
        <v>0</v>
      </c>
      <c r="AF52" s="31" t="n">
        <v>0</v>
      </c>
      <c r="AG52" s="31" t="n">
        <v>1</v>
      </c>
      <c r="AH52" s="31" t="n">
        <v>1</v>
      </c>
      <c r="AI52" s="31" t="n">
        <v>0</v>
      </c>
      <c r="AJ52" s="31" t="n">
        <v>1</v>
      </c>
      <c r="AK52" s="31"/>
    </row>
    <row r="53" customFormat="false" ht="15" hidden="false" customHeight="false" outlineLevel="0" collapsed="false">
      <c r="A53" s="20" t="n">
        <v>9</v>
      </c>
      <c r="B53" s="62" t="n">
        <v>16118221</v>
      </c>
      <c r="C53" s="22" t="s">
        <v>35</v>
      </c>
      <c r="D53" s="23" t="s">
        <v>30</v>
      </c>
      <c r="E53" s="23"/>
      <c r="F53" s="63"/>
      <c r="G53" s="25" t="n">
        <v>13</v>
      </c>
      <c r="H53" s="25" t="n">
        <v>10</v>
      </c>
      <c r="I53" s="26"/>
      <c r="J53" s="26"/>
      <c r="K53" s="27" t="n">
        <f aca="false">SUM(F53:J53)</f>
        <v>23</v>
      </c>
      <c r="L53" s="25"/>
      <c r="M53" s="25"/>
      <c r="N53" s="28" t="n">
        <f aca="false">L53+M53</f>
        <v>0</v>
      </c>
      <c r="O53" s="29" t="n">
        <f aca="false">K53+N53</f>
        <v>23</v>
      </c>
      <c r="P53" s="30" t="str">
        <f aca="false">IF(OR((O53&gt;100),(O53&lt;51)),"",VLOOKUP(O53,OCENE!$A$2:$B$6,2))</f>
        <v/>
      </c>
      <c r="Q53" s="31" t="n">
        <v>1</v>
      </c>
      <c r="R53" s="31" t="n">
        <v>1</v>
      </c>
      <c r="S53" s="31" t="n">
        <v>1</v>
      </c>
      <c r="T53" s="31" t="n">
        <v>1</v>
      </c>
      <c r="U53" s="31" t="n">
        <v>0</v>
      </c>
      <c r="V53" s="31" t="n">
        <v>1</v>
      </c>
      <c r="W53" s="31" t="n">
        <v>0</v>
      </c>
      <c r="X53" s="31" t="s">
        <v>26</v>
      </c>
      <c r="Y53" s="31"/>
      <c r="Z53" s="31"/>
      <c r="AA53" s="31"/>
      <c r="AB53" s="31"/>
      <c r="AC53" s="31"/>
      <c r="AD53" s="31"/>
      <c r="AE53" s="31" t="n">
        <v>1</v>
      </c>
      <c r="AF53" s="31" t="n">
        <v>1</v>
      </c>
      <c r="AG53" s="31" t="n">
        <v>2</v>
      </c>
      <c r="AH53" s="31" t="n">
        <v>1</v>
      </c>
      <c r="AI53" s="31" t="n">
        <v>0</v>
      </c>
      <c r="AJ53" s="31" t="n">
        <v>0</v>
      </c>
      <c r="AK53" s="31"/>
    </row>
    <row r="54" customFormat="false" ht="15" hidden="false" customHeight="false" outlineLevel="0" collapsed="false">
      <c r="A54" s="20" t="n">
        <v>10</v>
      </c>
      <c r="B54" s="62" t="n">
        <v>16119250</v>
      </c>
      <c r="C54" s="22" t="s">
        <v>36</v>
      </c>
      <c r="D54" s="23" t="s">
        <v>37</v>
      </c>
      <c r="E54" s="23"/>
      <c r="F54" s="63"/>
      <c r="G54" s="25" t="n">
        <v>10</v>
      </c>
      <c r="H54" s="25" t="n">
        <v>10</v>
      </c>
      <c r="I54" s="26"/>
      <c r="J54" s="26"/>
      <c r="K54" s="27" t="n">
        <f aca="false">SUM(F54:J54)</f>
        <v>20</v>
      </c>
      <c r="L54" s="25"/>
      <c r="M54" s="25"/>
      <c r="N54" s="28" t="n">
        <f aca="false">L54+M54</f>
        <v>0</v>
      </c>
      <c r="O54" s="29" t="n">
        <f aca="false">K54+N54</f>
        <v>20</v>
      </c>
      <c r="P54" s="30" t="str">
        <f aca="false">IF(OR((O54&gt;100),(O54&lt;51)),"",VLOOKUP(O54,OCENE!$A$2:$B$6,2))</f>
        <v/>
      </c>
      <c r="Q54" s="31" t="n">
        <v>0</v>
      </c>
      <c r="R54" s="31" t="n">
        <v>0</v>
      </c>
      <c r="S54" s="31" t="n">
        <v>1</v>
      </c>
      <c r="T54" s="31" t="n">
        <v>1</v>
      </c>
      <c r="U54" s="31" t="n">
        <v>2</v>
      </c>
      <c r="V54" s="31" t="n">
        <v>1</v>
      </c>
      <c r="W54" s="31" t="n">
        <v>0</v>
      </c>
      <c r="X54" s="31" t="n">
        <v>0</v>
      </c>
      <c r="Y54" s="31"/>
      <c r="Z54" s="31"/>
      <c r="AA54" s="31"/>
      <c r="AB54" s="31"/>
      <c r="AC54" s="31"/>
      <c r="AD54" s="31"/>
      <c r="AE54" s="31" t="n">
        <v>1</v>
      </c>
      <c r="AF54" s="31" t="n">
        <v>0</v>
      </c>
      <c r="AG54" s="31" t="n">
        <v>1</v>
      </c>
      <c r="AH54" s="31" t="n">
        <v>1</v>
      </c>
      <c r="AI54" s="31" t="n">
        <v>0</v>
      </c>
      <c r="AJ54" s="31" t="n">
        <v>0</v>
      </c>
      <c r="AK54" s="31"/>
    </row>
    <row r="55" customFormat="false" ht="15" hidden="false" customHeight="false" outlineLevel="0" collapsed="false">
      <c r="A55" s="20" t="n">
        <v>11</v>
      </c>
      <c r="B55" s="62" t="n">
        <v>16119251</v>
      </c>
      <c r="C55" s="22" t="s">
        <v>38</v>
      </c>
      <c r="D55" s="23" t="s">
        <v>39</v>
      </c>
      <c r="E55" s="23"/>
      <c r="F55" s="63"/>
      <c r="G55" s="26" t="n">
        <v>7</v>
      </c>
      <c r="H55" s="25" t="n">
        <v>11</v>
      </c>
      <c r="I55" s="26"/>
      <c r="J55" s="26"/>
      <c r="K55" s="27" t="n">
        <f aca="false">SUM(F55:J55)</f>
        <v>18</v>
      </c>
      <c r="L55" s="25"/>
      <c r="M55" s="25"/>
      <c r="N55" s="28" t="n">
        <f aca="false">L55+M55</f>
        <v>0</v>
      </c>
      <c r="O55" s="29" t="n">
        <f aca="false">K55+N55</f>
        <v>18</v>
      </c>
      <c r="P55" s="30" t="str">
        <f aca="false">IF(OR((O55&gt;100),(O55&lt;51)),"",VLOOKUP(O55,OCENE!$A$2:$B$6,2))</f>
        <v/>
      </c>
      <c r="Q55" s="31" t="n">
        <v>1</v>
      </c>
      <c r="R55" s="31" t="n">
        <v>1</v>
      </c>
      <c r="S55" s="31" t="n">
        <v>1</v>
      </c>
      <c r="T55" s="31" t="n">
        <v>1</v>
      </c>
      <c r="U55" s="31" t="n">
        <v>1</v>
      </c>
      <c r="V55" s="31" t="n">
        <v>1</v>
      </c>
      <c r="W55" s="31" t="n">
        <v>1</v>
      </c>
      <c r="X55" s="31" t="s">
        <v>26</v>
      </c>
      <c r="Y55" s="31"/>
      <c r="Z55" s="31"/>
      <c r="AA55" s="31"/>
      <c r="AB55" s="31"/>
      <c r="AC55" s="31"/>
      <c r="AD55" s="31"/>
      <c r="AE55" s="31" t="n">
        <v>1</v>
      </c>
      <c r="AF55" s="31" t="n">
        <v>1</v>
      </c>
      <c r="AG55" s="31" t="n">
        <v>1</v>
      </c>
      <c r="AH55" s="31" t="n">
        <v>0</v>
      </c>
      <c r="AI55" s="31" t="n">
        <v>1</v>
      </c>
      <c r="AJ55" s="31" t="n">
        <v>1</v>
      </c>
      <c r="AK55" s="31"/>
    </row>
    <row r="56" customFormat="false" ht="15" hidden="false" customHeight="false" outlineLevel="0" collapsed="false">
      <c r="A56" s="20" t="n">
        <v>12</v>
      </c>
      <c r="B56" s="62" t="n">
        <v>16118219</v>
      </c>
      <c r="C56" s="22" t="s">
        <v>40</v>
      </c>
      <c r="D56" s="23" t="s">
        <v>41</v>
      </c>
      <c r="E56" s="23"/>
      <c r="F56" s="63"/>
      <c r="G56" s="25" t="n">
        <v>11</v>
      </c>
      <c r="H56" s="25" t="n">
        <v>10</v>
      </c>
      <c r="I56" s="26"/>
      <c r="J56" s="26"/>
      <c r="K56" s="27" t="n">
        <f aca="false">SUM(F56:J56)</f>
        <v>21</v>
      </c>
      <c r="L56" s="25"/>
      <c r="M56" s="25"/>
      <c r="N56" s="28" t="n">
        <f aca="false">L56+M56</f>
        <v>0</v>
      </c>
      <c r="O56" s="29" t="n">
        <f aca="false">K56+N56</f>
        <v>21</v>
      </c>
      <c r="P56" s="30" t="str">
        <f aca="false">IF(OR((O56&gt;100),(O56&lt;51)),"",VLOOKUP(O56,OCENE!$A$2:$B$6,2))</f>
        <v/>
      </c>
      <c r="Q56" s="31" t="n">
        <v>1</v>
      </c>
      <c r="R56" s="31" t="n">
        <v>1</v>
      </c>
      <c r="S56" s="31" t="n">
        <v>0</v>
      </c>
      <c r="T56" s="31" t="n">
        <v>2</v>
      </c>
      <c r="U56" s="31" t="n">
        <v>2</v>
      </c>
      <c r="V56" s="31" t="n">
        <v>1</v>
      </c>
      <c r="W56" s="31" t="n">
        <v>2</v>
      </c>
      <c r="X56" s="31" t="n">
        <v>1</v>
      </c>
      <c r="Y56" s="31"/>
      <c r="Z56" s="31"/>
      <c r="AA56" s="31"/>
      <c r="AB56" s="31"/>
      <c r="AC56" s="31"/>
      <c r="AD56" s="31"/>
      <c r="AE56" s="31" t="n">
        <v>0</v>
      </c>
      <c r="AF56" s="31" t="n">
        <v>1</v>
      </c>
      <c r="AG56" s="31" t="n">
        <v>1</v>
      </c>
      <c r="AH56" s="31" t="n">
        <v>1</v>
      </c>
      <c r="AI56" s="31" t="n">
        <v>0</v>
      </c>
      <c r="AJ56" s="31" t="n">
        <v>1</v>
      </c>
      <c r="AK56" s="31"/>
    </row>
    <row r="57" customFormat="false" ht="15" hidden="false" customHeight="false" outlineLevel="0" collapsed="false">
      <c r="A57" s="20" t="n">
        <v>13</v>
      </c>
      <c r="B57" s="62" t="n">
        <v>16118240</v>
      </c>
      <c r="C57" s="22" t="s">
        <v>42</v>
      </c>
      <c r="D57" s="23" t="s">
        <v>43</v>
      </c>
      <c r="E57" s="23"/>
      <c r="F57" s="63"/>
      <c r="G57" s="26" t="n">
        <v>2</v>
      </c>
      <c r="H57" s="26" t="n">
        <v>6</v>
      </c>
      <c r="I57" s="26"/>
      <c r="J57" s="26"/>
      <c r="K57" s="27" t="n">
        <f aca="false">SUM(F57:J57)</f>
        <v>8</v>
      </c>
      <c r="L57" s="26"/>
      <c r="M57" s="25"/>
      <c r="N57" s="28" t="n">
        <f aca="false">L57+M57</f>
        <v>0</v>
      </c>
      <c r="O57" s="29" t="n">
        <f aca="false">K57+N57</f>
        <v>8</v>
      </c>
      <c r="P57" s="30" t="str">
        <f aca="false">IF(OR((O57&gt;100),(O57&lt;51)),"",VLOOKUP(O57,OCENE!$A$2:$B$6,2))</f>
        <v/>
      </c>
      <c r="Q57" s="31" t="n">
        <v>1</v>
      </c>
      <c r="R57" s="31" t="n">
        <v>1</v>
      </c>
      <c r="S57" s="31" t="n">
        <v>0</v>
      </c>
      <c r="T57" s="31" t="n">
        <v>2</v>
      </c>
      <c r="U57" s="31" t="n">
        <v>2</v>
      </c>
      <c r="V57" s="31" t="n">
        <v>0</v>
      </c>
      <c r="W57" s="31" t="n">
        <v>1</v>
      </c>
      <c r="X57" s="31" t="n">
        <v>0</v>
      </c>
      <c r="Y57" s="31"/>
      <c r="Z57" s="31"/>
      <c r="AA57" s="31"/>
      <c r="AB57" s="31"/>
      <c r="AC57" s="31"/>
      <c r="AD57" s="31"/>
      <c r="AE57" s="31" t="n">
        <v>0</v>
      </c>
      <c r="AF57" s="31" t="n">
        <v>1</v>
      </c>
      <c r="AG57" s="31" t="n">
        <v>0</v>
      </c>
      <c r="AH57" s="31" t="n">
        <v>0</v>
      </c>
      <c r="AI57" s="31" t="n">
        <v>0</v>
      </c>
      <c r="AJ57" s="31" t="n">
        <v>0</v>
      </c>
      <c r="AK57" s="31"/>
    </row>
    <row r="58" customFormat="false" ht="15" hidden="false" customHeight="false" outlineLevel="0" collapsed="false">
      <c r="A58" s="20" t="n">
        <v>14</v>
      </c>
      <c r="B58" s="62" t="n">
        <v>16118211</v>
      </c>
      <c r="C58" s="22" t="s">
        <v>44</v>
      </c>
      <c r="D58" s="23" t="s">
        <v>45</v>
      </c>
      <c r="E58" s="23"/>
      <c r="F58" s="63"/>
      <c r="G58" s="25" t="n">
        <v>10</v>
      </c>
      <c r="H58" s="26" t="n">
        <v>2</v>
      </c>
      <c r="I58" s="26"/>
      <c r="J58" s="26"/>
      <c r="K58" s="27" t="n">
        <f aca="false">SUM(F58:J58)</f>
        <v>12</v>
      </c>
      <c r="L58" s="25"/>
      <c r="M58" s="25"/>
      <c r="N58" s="28" t="n">
        <f aca="false">L58+M58</f>
        <v>0</v>
      </c>
      <c r="O58" s="29" t="n">
        <f aca="false">K58+N58</f>
        <v>12</v>
      </c>
      <c r="P58" s="30" t="str">
        <f aca="false">IF(OR((O58&gt;100),(O58&lt;51)),"",VLOOKUP(O58,OCENE!$A$2:$B$6,2))</f>
        <v/>
      </c>
      <c r="Q58" s="31" t="n">
        <v>1</v>
      </c>
      <c r="R58" s="31" t="n">
        <v>1</v>
      </c>
      <c r="S58" s="31" t="n">
        <v>1</v>
      </c>
      <c r="T58" s="31" t="n">
        <v>1</v>
      </c>
      <c r="U58" s="31" t="n">
        <v>0</v>
      </c>
      <c r="V58" s="31" t="n">
        <v>2</v>
      </c>
      <c r="W58" s="31" t="n">
        <v>0</v>
      </c>
      <c r="X58" s="31" t="n">
        <v>1</v>
      </c>
      <c r="Y58" s="31"/>
      <c r="Z58" s="31"/>
      <c r="AA58" s="31"/>
      <c r="AB58" s="31"/>
      <c r="AC58" s="31"/>
      <c r="AD58" s="31"/>
      <c r="AE58" s="31" t="n">
        <v>1</v>
      </c>
      <c r="AF58" s="31" t="n">
        <v>1</v>
      </c>
      <c r="AG58" s="31" t="n">
        <v>2</v>
      </c>
      <c r="AH58" s="31" t="n">
        <v>1</v>
      </c>
      <c r="AI58" s="31" t="n">
        <v>0</v>
      </c>
      <c r="AJ58" s="31" t="n">
        <v>0</v>
      </c>
      <c r="AK58" s="31"/>
    </row>
    <row r="59" customFormat="false" ht="15" hidden="false" customHeight="false" outlineLevel="0" collapsed="false">
      <c r="A59" s="20" t="n">
        <v>15</v>
      </c>
      <c r="B59" s="62" t="n">
        <v>12117202</v>
      </c>
      <c r="C59" s="22" t="s">
        <v>46</v>
      </c>
      <c r="D59" s="23" t="s">
        <v>47</v>
      </c>
      <c r="E59" s="23"/>
      <c r="F59" s="24"/>
      <c r="G59" s="25" t="n">
        <v>14</v>
      </c>
      <c r="H59" s="25" t="n">
        <v>12</v>
      </c>
      <c r="I59" s="26"/>
      <c r="J59" s="26"/>
      <c r="K59" s="27" t="n">
        <f aca="false">SUM(F59:J59)</f>
        <v>26</v>
      </c>
      <c r="L59" s="25"/>
      <c r="M59" s="25"/>
      <c r="N59" s="28" t="n">
        <f aca="false">L59+M59</f>
        <v>0</v>
      </c>
      <c r="O59" s="29" t="n">
        <f aca="false">K59+N59</f>
        <v>26</v>
      </c>
      <c r="P59" s="30" t="str">
        <f aca="false">IF(OR((O59&gt;100),(O59&lt;51)),"",VLOOKUP(O59,OCENE!$A$2:$B$6,2))</f>
        <v/>
      </c>
      <c r="Q59" s="31" t="n">
        <v>0</v>
      </c>
      <c r="R59" s="31" t="n">
        <v>0</v>
      </c>
      <c r="S59" s="31" t="n">
        <v>0</v>
      </c>
      <c r="T59" s="31" t="n">
        <v>0</v>
      </c>
      <c r="U59" s="31" t="n">
        <v>0</v>
      </c>
      <c r="V59" s="31" t="n">
        <v>0</v>
      </c>
      <c r="W59" s="31" t="n">
        <v>0</v>
      </c>
      <c r="X59" s="31" t="n">
        <v>0</v>
      </c>
      <c r="Y59" s="31"/>
      <c r="Z59" s="31"/>
      <c r="AA59" s="31"/>
      <c r="AB59" s="31"/>
      <c r="AC59" s="31"/>
      <c r="AD59" s="31"/>
      <c r="AE59" s="31" t="n">
        <v>0</v>
      </c>
      <c r="AF59" s="31" t="n">
        <v>0</v>
      </c>
      <c r="AG59" s="31" t="n">
        <v>0</v>
      </c>
      <c r="AH59" s="31" t="n">
        <v>0</v>
      </c>
      <c r="AI59" s="31" t="n">
        <v>0</v>
      </c>
      <c r="AJ59" s="31" t="n">
        <v>0</v>
      </c>
      <c r="AK59" s="31"/>
    </row>
    <row r="60" customFormat="false" ht="15" hidden="false" customHeight="false" outlineLevel="0" collapsed="false">
      <c r="A60" s="20" t="n">
        <v>16</v>
      </c>
      <c r="B60" s="62" t="n">
        <v>12118209</v>
      </c>
      <c r="C60" s="22" t="s">
        <v>48</v>
      </c>
      <c r="D60" s="23" t="s">
        <v>49</v>
      </c>
      <c r="E60" s="23"/>
      <c r="F60" s="24"/>
      <c r="G60" s="25"/>
      <c r="H60" s="25"/>
      <c r="I60" s="26"/>
      <c r="J60" s="26"/>
      <c r="K60" s="27" t="n">
        <f aca="false">SUM(F60:J60)</f>
        <v>0</v>
      </c>
      <c r="L60" s="25"/>
      <c r="M60" s="25"/>
      <c r="N60" s="28" t="n">
        <f aca="false">L60+M60</f>
        <v>0</v>
      </c>
      <c r="O60" s="29" t="n">
        <f aca="false">K60+N60</f>
        <v>0</v>
      </c>
      <c r="P60" s="30"/>
      <c r="Q60" s="31" t="n">
        <v>0</v>
      </c>
      <c r="R60" s="31" t="n">
        <v>1</v>
      </c>
      <c r="S60" s="31" t="n">
        <v>0</v>
      </c>
      <c r="T60" s="31" t="n">
        <v>0</v>
      </c>
      <c r="U60" s="31" t="n">
        <v>0</v>
      </c>
      <c r="V60" s="31" t="n">
        <v>0</v>
      </c>
      <c r="W60" s="31" t="n">
        <v>0</v>
      </c>
      <c r="X60" s="31" t="n">
        <v>0</v>
      </c>
      <c r="Y60" s="31"/>
      <c r="Z60" s="31"/>
      <c r="AA60" s="31"/>
      <c r="AB60" s="31"/>
      <c r="AC60" s="31"/>
      <c r="AD60" s="31"/>
      <c r="AE60" s="31" t="n">
        <v>1</v>
      </c>
      <c r="AF60" s="31" t="n">
        <v>0</v>
      </c>
      <c r="AG60" s="31" t="n">
        <v>0</v>
      </c>
      <c r="AH60" s="31" t="n">
        <v>0</v>
      </c>
      <c r="AI60" s="31" t="n">
        <v>0</v>
      </c>
      <c r="AJ60" s="31" t="n">
        <v>0</v>
      </c>
      <c r="AK60" s="31"/>
    </row>
    <row r="61" customFormat="false" ht="15" hidden="false" customHeight="false" outlineLevel="0" collapsed="false">
      <c r="A61" s="20" t="n">
        <v>17</v>
      </c>
      <c r="B61" s="62" t="n">
        <v>12117224</v>
      </c>
      <c r="C61" s="22" t="s">
        <v>50</v>
      </c>
      <c r="D61" s="23" t="s">
        <v>51</v>
      </c>
      <c r="E61" s="23"/>
      <c r="F61" s="24"/>
      <c r="G61" s="26" t="n">
        <v>2</v>
      </c>
      <c r="H61" s="26" t="n">
        <v>8</v>
      </c>
      <c r="I61" s="26"/>
      <c r="J61" s="26"/>
      <c r="K61" s="27" t="n">
        <f aca="false">SUM(F61:J61)</f>
        <v>10</v>
      </c>
      <c r="L61" s="25"/>
      <c r="M61" s="25"/>
      <c r="N61" s="28" t="n">
        <f aca="false">L61+M61</f>
        <v>0</v>
      </c>
      <c r="O61" s="29" t="n">
        <f aca="false">K61+N61</f>
        <v>10</v>
      </c>
      <c r="P61" s="30"/>
      <c r="Q61" s="31" t="n">
        <v>0</v>
      </c>
      <c r="R61" s="31" t="n">
        <v>0</v>
      </c>
      <c r="S61" s="31" t="n">
        <v>0</v>
      </c>
      <c r="T61" s="31" t="n">
        <v>0</v>
      </c>
      <c r="U61" s="31" t="n">
        <v>0</v>
      </c>
      <c r="V61" s="31" t="n">
        <v>0</v>
      </c>
      <c r="W61" s="31" t="n">
        <v>0</v>
      </c>
      <c r="X61" s="31" t="n">
        <v>0</v>
      </c>
      <c r="Y61" s="31"/>
      <c r="Z61" s="31"/>
      <c r="AA61" s="31"/>
      <c r="AB61" s="31"/>
      <c r="AC61" s="31"/>
      <c r="AD61" s="31"/>
      <c r="AE61" s="31" t="n">
        <v>0</v>
      </c>
      <c r="AF61" s="31" t="n">
        <v>0</v>
      </c>
      <c r="AG61" s="31" t="n">
        <v>0</v>
      </c>
      <c r="AH61" s="31" t="n">
        <v>0</v>
      </c>
      <c r="AI61" s="31" t="n">
        <v>0</v>
      </c>
      <c r="AJ61" s="31" t="n">
        <v>0</v>
      </c>
      <c r="AK61" s="31"/>
    </row>
    <row r="62" customFormat="false" ht="15" hidden="false" customHeight="false" outlineLevel="0" collapsed="false">
      <c r="A62" s="20" t="n">
        <v>18</v>
      </c>
      <c r="B62" s="62" t="n">
        <v>12115237</v>
      </c>
      <c r="C62" s="22" t="s">
        <v>52</v>
      </c>
      <c r="D62" s="23" t="s">
        <v>51</v>
      </c>
      <c r="E62" s="23"/>
      <c r="F62" s="24"/>
      <c r="G62" s="25"/>
      <c r="H62" s="25"/>
      <c r="I62" s="26"/>
      <c r="J62" s="26"/>
      <c r="K62" s="27" t="n">
        <f aca="false">SUM(F62:J62)</f>
        <v>0</v>
      </c>
      <c r="L62" s="25"/>
      <c r="M62" s="25"/>
      <c r="N62" s="28" t="n">
        <f aca="false">L62+M62</f>
        <v>0</v>
      </c>
      <c r="O62" s="29" t="n">
        <f aca="false">K62+N62</f>
        <v>0</v>
      </c>
      <c r="P62" s="30"/>
      <c r="Q62" s="31" t="n">
        <v>0</v>
      </c>
      <c r="R62" s="31" t="n">
        <v>0</v>
      </c>
      <c r="S62" s="31" t="n">
        <v>0</v>
      </c>
      <c r="T62" s="31" t="n">
        <v>0</v>
      </c>
      <c r="U62" s="31" t="n">
        <v>0</v>
      </c>
      <c r="V62" s="31" t="n">
        <v>0</v>
      </c>
      <c r="W62" s="31" t="n">
        <v>0</v>
      </c>
      <c r="X62" s="31" t="n">
        <v>0</v>
      </c>
      <c r="Y62" s="31"/>
      <c r="Z62" s="31"/>
      <c r="AA62" s="31"/>
      <c r="AB62" s="31"/>
      <c r="AC62" s="31"/>
      <c r="AD62" s="31"/>
      <c r="AE62" s="31" t="n">
        <v>0</v>
      </c>
      <c r="AF62" s="31" t="n">
        <v>0</v>
      </c>
      <c r="AG62" s="31" t="n">
        <v>0</v>
      </c>
      <c r="AH62" s="31" t="n">
        <v>0</v>
      </c>
      <c r="AI62" s="31" t="n">
        <v>0</v>
      </c>
      <c r="AJ62" s="31" t="n">
        <v>0</v>
      </c>
      <c r="AK62" s="31"/>
    </row>
    <row r="63" customFormat="false" ht="15" hidden="false" customHeight="false" outlineLevel="0" collapsed="false">
      <c r="A63" s="20" t="n">
        <v>19</v>
      </c>
      <c r="B63" s="62"/>
      <c r="C63" s="22"/>
      <c r="D63" s="23"/>
      <c r="E63" s="23"/>
      <c r="F63" s="24"/>
      <c r="G63" s="25"/>
      <c r="H63" s="25"/>
      <c r="I63" s="26"/>
      <c r="J63" s="26"/>
      <c r="K63" s="27"/>
      <c r="L63" s="25"/>
      <c r="M63" s="25"/>
      <c r="N63" s="28"/>
      <c r="O63" s="29"/>
      <c r="P63" s="30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</row>
    <row r="64" customFormat="false" ht="15" hidden="false" customHeight="false" outlineLevel="0" collapsed="false">
      <c r="A64" s="20" t="n">
        <v>20</v>
      </c>
      <c r="B64" s="62"/>
      <c r="C64" s="22"/>
      <c r="D64" s="23"/>
      <c r="E64" s="23"/>
      <c r="F64" s="24"/>
      <c r="G64" s="25"/>
      <c r="H64" s="25"/>
      <c r="I64" s="26"/>
      <c r="J64" s="26"/>
      <c r="K64" s="27"/>
      <c r="L64" s="25"/>
      <c r="M64" s="25"/>
      <c r="N64" s="28"/>
      <c r="O64" s="29"/>
      <c r="P64" s="30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</row>
    <row r="65" customFormat="false" ht="15" hidden="false" customHeight="false" outlineLevel="0" collapsed="false">
      <c r="A65" s="20" t="n">
        <v>21</v>
      </c>
      <c r="B65" s="62"/>
      <c r="C65" s="22"/>
      <c r="D65" s="23"/>
      <c r="E65" s="23"/>
      <c r="F65" s="24"/>
      <c r="G65" s="25"/>
      <c r="H65" s="25"/>
      <c r="I65" s="26"/>
      <c r="J65" s="26"/>
      <c r="K65" s="27"/>
      <c r="L65" s="25"/>
      <c r="M65" s="25"/>
      <c r="N65" s="28"/>
      <c r="O65" s="29"/>
      <c r="P65" s="30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</row>
    <row r="66" customFormat="false" ht="15" hidden="false" customHeight="false" outlineLevel="0" collapsed="false">
      <c r="A66" s="64"/>
      <c r="B66" s="65"/>
      <c r="C66" s="66"/>
      <c r="D66" s="67"/>
      <c r="E66" s="67"/>
      <c r="F66" s="68"/>
      <c r="G66" s="69"/>
      <c r="H66" s="69"/>
      <c r="I66" s="69"/>
      <c r="J66" s="69"/>
      <c r="K66" s="70"/>
      <c r="L66" s="69"/>
      <c r="M66" s="69"/>
      <c r="N66" s="71"/>
      <c r="O66" s="72"/>
      <c r="P66" s="73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</row>
    <row r="67" customFormat="false" ht="20.25" hidden="false" customHeight="true" outlineLevel="0" collapsed="false">
      <c r="A67" s="7" t="s">
        <v>53</v>
      </c>
      <c r="B67" s="7"/>
      <c r="C67" s="7"/>
      <c r="D67" s="7"/>
      <c r="E67" s="8" t="s">
        <v>1</v>
      </c>
      <c r="F67" s="9" t="s">
        <v>2</v>
      </c>
      <c r="G67" s="10" t="s">
        <v>3</v>
      </c>
      <c r="H67" s="10" t="s">
        <v>4</v>
      </c>
      <c r="I67" s="9" t="s">
        <v>5</v>
      </c>
      <c r="J67" s="9" t="s">
        <v>6</v>
      </c>
      <c r="K67" s="11" t="s">
        <v>7</v>
      </c>
      <c r="L67" s="10" t="s">
        <v>8</v>
      </c>
      <c r="M67" s="10"/>
      <c r="N67" s="12" t="s">
        <v>9</v>
      </c>
      <c r="O67" s="13" t="s">
        <v>10</v>
      </c>
      <c r="P67" s="14" t="s">
        <v>11</v>
      </c>
      <c r="Q67" s="60" t="s">
        <v>6</v>
      </c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15" t="s">
        <v>5</v>
      </c>
      <c r="AF67" s="15"/>
      <c r="AG67" s="15"/>
      <c r="AH67" s="15"/>
      <c r="AI67" s="15"/>
      <c r="AJ67" s="15"/>
      <c r="AK67" s="1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</row>
    <row r="68" customFormat="false" ht="57.75" hidden="false" customHeight="true" outlineLevel="0" collapsed="false">
      <c r="A68" s="7"/>
      <c r="B68" s="7"/>
      <c r="C68" s="7"/>
      <c r="D68" s="7"/>
      <c r="E68" s="61"/>
      <c r="F68" s="9"/>
      <c r="G68" s="10"/>
      <c r="H68" s="10"/>
      <c r="I68" s="10"/>
      <c r="J68" s="10"/>
      <c r="K68" s="11"/>
      <c r="L68" s="18" t="s">
        <v>12</v>
      </c>
      <c r="M68" s="18" t="s">
        <v>13</v>
      </c>
      <c r="N68" s="12"/>
      <c r="O68" s="12"/>
      <c r="P68" s="14"/>
      <c r="Q68" s="76" t="n">
        <v>1</v>
      </c>
      <c r="R68" s="76" t="n">
        <v>2</v>
      </c>
      <c r="S68" s="76" t="n">
        <v>3</v>
      </c>
      <c r="T68" s="76" t="n">
        <v>4</v>
      </c>
      <c r="U68" s="76" t="n">
        <v>5</v>
      </c>
      <c r="V68" s="76" t="n">
        <v>6</v>
      </c>
      <c r="W68" s="76" t="n">
        <v>7</v>
      </c>
      <c r="X68" s="76" t="n">
        <v>8</v>
      </c>
      <c r="Y68" s="76" t="n">
        <v>9</v>
      </c>
      <c r="Z68" s="76" t="n">
        <v>10</v>
      </c>
      <c r="AA68" s="76" t="n">
        <v>11</v>
      </c>
      <c r="AB68" s="76" t="n">
        <v>12</v>
      </c>
      <c r="AC68" s="76" t="n">
        <v>13</v>
      </c>
      <c r="AD68" s="76" t="n">
        <v>14</v>
      </c>
      <c r="AE68" s="76" t="n">
        <v>1</v>
      </c>
      <c r="AF68" s="76" t="n">
        <v>2</v>
      </c>
      <c r="AG68" s="76" t="n">
        <v>3</v>
      </c>
      <c r="AH68" s="76" t="n">
        <v>4</v>
      </c>
      <c r="AI68" s="76" t="n">
        <v>5</v>
      </c>
      <c r="AJ68" s="76" t="n">
        <v>6</v>
      </c>
      <c r="AK68" s="76" t="n">
        <v>7</v>
      </c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</row>
    <row r="69" customFormat="false" ht="15" hidden="false" customHeight="false" outlineLevel="0" collapsed="false">
      <c r="A69" s="20" t="n">
        <v>1</v>
      </c>
      <c r="B69" s="21" t="s">
        <v>54</v>
      </c>
      <c r="C69" s="22" t="s">
        <v>55</v>
      </c>
      <c r="D69" s="23" t="s">
        <v>51</v>
      </c>
      <c r="E69" s="23"/>
      <c r="F69" s="24"/>
      <c r="G69" s="25" t="n">
        <v>10</v>
      </c>
      <c r="H69" s="26" t="n">
        <v>0</v>
      </c>
      <c r="I69" s="26"/>
      <c r="J69" s="26"/>
      <c r="K69" s="27" t="n">
        <f aca="false">SUM(F69:J69)</f>
        <v>10</v>
      </c>
      <c r="L69" s="26"/>
      <c r="M69" s="25"/>
      <c r="N69" s="28" t="n">
        <f aca="false">L69+M69</f>
        <v>0</v>
      </c>
      <c r="O69" s="29" t="n">
        <f aca="false">K69+N69</f>
        <v>10</v>
      </c>
      <c r="P69" s="30"/>
      <c r="Q69" s="31" t="n">
        <v>1</v>
      </c>
      <c r="R69" s="31" t="n">
        <v>1</v>
      </c>
      <c r="S69" s="31" t="n">
        <v>1</v>
      </c>
      <c r="T69" s="31" t="n">
        <v>1</v>
      </c>
      <c r="U69" s="31" t="n">
        <v>1</v>
      </c>
      <c r="V69" s="31" t="n">
        <v>1</v>
      </c>
      <c r="W69" s="31" t="n">
        <v>0</v>
      </c>
      <c r="X69" s="31" t="n">
        <v>0</v>
      </c>
      <c r="Y69" s="31" t="s">
        <v>26</v>
      </c>
      <c r="Z69" s="31"/>
      <c r="AA69" s="31"/>
      <c r="AB69" s="31"/>
      <c r="AC69" s="31"/>
      <c r="AD69" s="31"/>
      <c r="AE69" s="31" t="n">
        <v>1</v>
      </c>
      <c r="AF69" s="31" t="n">
        <v>1</v>
      </c>
      <c r="AG69" s="31" t="n">
        <v>0</v>
      </c>
      <c r="AH69" s="31" t="n">
        <v>0</v>
      </c>
      <c r="AI69" s="31" t="n">
        <v>0</v>
      </c>
      <c r="AJ69" s="31" t="s">
        <v>26</v>
      </c>
      <c r="AK69" s="77"/>
    </row>
    <row r="70" customFormat="false" ht="15" hidden="false" customHeight="false" outlineLevel="0" collapsed="false">
      <c r="A70" s="20" t="n">
        <v>2</v>
      </c>
      <c r="B70" s="21" t="s">
        <v>56</v>
      </c>
      <c r="C70" s="22" t="s">
        <v>57</v>
      </c>
      <c r="D70" s="23" t="s">
        <v>58</v>
      </c>
      <c r="E70" s="23"/>
      <c r="F70" s="24"/>
      <c r="G70" s="26"/>
      <c r="H70" s="26"/>
      <c r="I70" s="26"/>
      <c r="J70" s="26"/>
      <c r="K70" s="27" t="n">
        <f aca="false">SUM(F70:J70)</f>
        <v>0</v>
      </c>
      <c r="L70" s="26"/>
      <c r="M70" s="25"/>
      <c r="N70" s="28" t="n">
        <f aca="false">L70+M70</f>
        <v>0</v>
      </c>
      <c r="O70" s="29" t="n">
        <f aca="false">K70+N70</f>
        <v>0</v>
      </c>
      <c r="P70" s="30"/>
      <c r="Q70" s="78" t="n">
        <v>0</v>
      </c>
      <c r="R70" s="78" t="n">
        <v>0</v>
      </c>
      <c r="S70" s="78" t="n">
        <v>0</v>
      </c>
      <c r="T70" s="78" t="n">
        <v>0</v>
      </c>
      <c r="U70" s="78" t="n">
        <v>0</v>
      </c>
      <c r="V70" s="78" t="n">
        <v>0</v>
      </c>
      <c r="W70" s="78" t="n">
        <v>0</v>
      </c>
      <c r="X70" s="78" t="n">
        <v>0</v>
      </c>
      <c r="Y70" s="78"/>
      <c r="Z70" s="78"/>
      <c r="AA70" s="78"/>
      <c r="AB70" s="78"/>
      <c r="AC70" s="78"/>
      <c r="AD70" s="77"/>
      <c r="AE70" s="77" t="n">
        <v>0</v>
      </c>
      <c r="AF70" s="77" t="n">
        <v>0</v>
      </c>
      <c r="AG70" s="77" t="n">
        <v>0</v>
      </c>
      <c r="AH70" s="77" t="n">
        <v>0</v>
      </c>
      <c r="AI70" s="77" t="n">
        <v>0</v>
      </c>
      <c r="AJ70" s="77" t="n">
        <v>0</v>
      </c>
      <c r="AK70" s="77"/>
    </row>
    <row r="71" customFormat="false" ht="15" hidden="true" customHeight="false" outlineLevel="0" collapsed="false">
      <c r="A71" s="20" t="n">
        <v>3</v>
      </c>
      <c r="B71" s="21"/>
      <c r="C71" s="22"/>
      <c r="D71" s="23"/>
      <c r="E71" s="23"/>
      <c r="F71" s="24"/>
      <c r="G71" s="25"/>
      <c r="H71" s="25"/>
      <c r="I71" s="26"/>
      <c r="J71" s="26"/>
      <c r="K71" s="27" t="n">
        <f aca="false">SUM(F71:J71)</f>
        <v>0</v>
      </c>
      <c r="L71" s="25"/>
      <c r="M71" s="25"/>
      <c r="N71" s="28" t="n">
        <f aca="false">L71+M71</f>
        <v>0</v>
      </c>
      <c r="O71" s="29" t="n">
        <f aca="false">K71+N71</f>
        <v>0</v>
      </c>
      <c r="P71" s="30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77"/>
    </row>
    <row r="72" customFormat="false" ht="15" hidden="true" customHeight="false" outlineLevel="0" collapsed="false">
      <c r="A72" s="20" t="n">
        <v>4</v>
      </c>
      <c r="B72" s="21"/>
      <c r="C72" s="22"/>
      <c r="D72" s="23"/>
      <c r="E72" s="23"/>
      <c r="F72" s="24"/>
      <c r="G72" s="25"/>
      <c r="H72" s="25"/>
      <c r="I72" s="26"/>
      <c r="J72" s="26"/>
      <c r="K72" s="27" t="n">
        <f aca="false">SUM(F72:J72)</f>
        <v>0</v>
      </c>
      <c r="L72" s="25"/>
      <c r="M72" s="25"/>
      <c r="N72" s="28" t="n">
        <f aca="false">L72+M72</f>
        <v>0</v>
      </c>
      <c r="O72" s="29" t="n">
        <f aca="false">K72+N72</f>
        <v>0</v>
      </c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77"/>
    </row>
    <row r="73" customFormat="false" ht="15" hidden="true" customHeight="false" outlineLevel="0" collapsed="false">
      <c r="A73" s="20" t="n">
        <v>5</v>
      </c>
      <c r="B73" s="21"/>
      <c r="C73" s="22"/>
      <c r="D73" s="23"/>
      <c r="E73" s="23"/>
      <c r="F73" s="24"/>
      <c r="G73" s="25"/>
      <c r="H73" s="25"/>
      <c r="I73" s="26"/>
      <c r="J73" s="26"/>
      <c r="K73" s="27" t="n">
        <f aca="false">SUM(F73:J73)</f>
        <v>0</v>
      </c>
      <c r="L73" s="25"/>
      <c r="M73" s="25"/>
      <c r="N73" s="28" t="n">
        <f aca="false">L73+M73</f>
        <v>0</v>
      </c>
      <c r="O73" s="29" t="n">
        <f aca="false">K73+N73</f>
        <v>0</v>
      </c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77"/>
    </row>
    <row r="74" customFormat="false" ht="15" hidden="true" customHeight="false" outlineLevel="0" collapsed="false">
      <c r="A74" s="20" t="n">
        <v>14</v>
      </c>
      <c r="B74" s="21"/>
      <c r="C74" s="22"/>
      <c r="D74" s="23"/>
      <c r="E74" s="23"/>
      <c r="F74" s="24"/>
      <c r="G74" s="26"/>
      <c r="H74" s="26"/>
      <c r="I74" s="26"/>
      <c r="J74" s="26"/>
      <c r="K74" s="27" t="e">
        <f aca="false">F74+G74+H74+#REF!</f>
        <v>#REF!</v>
      </c>
      <c r="L74" s="26"/>
      <c r="M74" s="26"/>
      <c r="N74" s="28" t="n">
        <f aca="false">L74+M74</f>
        <v>0</v>
      </c>
      <c r="O74" s="29" t="e">
        <f aca="false">K74+N74</f>
        <v>#REF!</v>
      </c>
      <c r="P74" s="30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</row>
    <row r="75" customFormat="false" ht="15" hidden="true" customHeight="false" outlineLevel="0" collapsed="false">
      <c r="A75" s="20" t="n">
        <v>15</v>
      </c>
      <c r="B75" s="21"/>
      <c r="C75" s="22"/>
      <c r="D75" s="23"/>
      <c r="E75" s="23"/>
      <c r="F75" s="24"/>
      <c r="G75" s="26"/>
      <c r="H75" s="26"/>
      <c r="I75" s="26"/>
      <c r="J75" s="26"/>
      <c r="K75" s="27" t="e">
        <f aca="false">F75+G75+H75+#REF!</f>
        <v>#REF!</v>
      </c>
      <c r="L75" s="26"/>
      <c r="M75" s="25"/>
      <c r="N75" s="28" t="n">
        <f aca="false">L75+M75</f>
        <v>0</v>
      </c>
      <c r="O75" s="29" t="e">
        <f aca="false">K75+N75</f>
        <v>#REF!</v>
      </c>
      <c r="P75" s="30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</row>
    <row r="76" customFormat="false" ht="15" hidden="true" customHeight="false" outlineLevel="0" collapsed="false">
      <c r="A76" s="20" t="n">
        <v>16</v>
      </c>
      <c r="B76" s="21"/>
      <c r="C76" s="22"/>
      <c r="D76" s="23"/>
      <c r="E76" s="23"/>
      <c r="F76" s="24"/>
      <c r="G76" s="26"/>
      <c r="H76" s="26"/>
      <c r="I76" s="26"/>
      <c r="J76" s="26"/>
      <c r="K76" s="27" t="e">
        <f aca="false">F76+G76+H76+#REF!</f>
        <v>#REF!</v>
      </c>
      <c r="L76" s="26"/>
      <c r="M76" s="25"/>
      <c r="N76" s="28" t="n">
        <f aca="false">L76+M76</f>
        <v>0</v>
      </c>
      <c r="O76" s="29" t="e">
        <f aca="false">K76+N76</f>
        <v>#REF!</v>
      </c>
      <c r="P76" s="30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</row>
    <row r="77" customFormat="false" ht="15" hidden="true" customHeight="false" outlineLevel="0" collapsed="false">
      <c r="A77" s="20" t="n">
        <v>17</v>
      </c>
      <c r="B77" s="21"/>
      <c r="C77" s="22"/>
      <c r="D77" s="23"/>
      <c r="E77" s="23"/>
      <c r="F77" s="24"/>
      <c r="G77" s="26"/>
      <c r="H77" s="26"/>
      <c r="I77" s="26"/>
      <c r="J77" s="26"/>
      <c r="K77" s="27" t="e">
        <f aca="false">F77+G77+H77+#REF!</f>
        <v>#REF!</v>
      </c>
      <c r="L77" s="26"/>
      <c r="M77" s="26"/>
      <c r="N77" s="28" t="n">
        <f aca="false">L77+M77</f>
        <v>0</v>
      </c>
      <c r="O77" s="29" t="e">
        <f aca="false">K77+N77</f>
        <v>#REF!</v>
      </c>
      <c r="P77" s="30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</row>
    <row r="78" customFormat="false" ht="15" hidden="true" customHeight="false" outlineLevel="0" collapsed="false">
      <c r="A78" s="20" t="n">
        <v>18</v>
      </c>
      <c r="B78" s="21"/>
      <c r="C78" s="22"/>
      <c r="D78" s="23"/>
      <c r="E78" s="23"/>
      <c r="F78" s="24"/>
      <c r="G78" s="26"/>
      <c r="H78" s="26"/>
      <c r="I78" s="26"/>
      <c r="J78" s="26"/>
      <c r="K78" s="27" t="e">
        <f aca="false">F78+G78+H78+#REF!</f>
        <v>#REF!</v>
      </c>
      <c r="L78" s="26"/>
      <c r="M78" s="25"/>
      <c r="N78" s="28" t="n">
        <f aca="false">L78+M78</f>
        <v>0</v>
      </c>
      <c r="O78" s="29" t="e">
        <f aca="false">K78+N78</f>
        <v>#REF!</v>
      </c>
      <c r="P78" s="30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</row>
    <row r="79" customFormat="false" ht="15" hidden="true" customHeight="false" outlineLevel="0" collapsed="false">
      <c r="A79" s="20" t="n">
        <v>19</v>
      </c>
      <c r="B79" s="21"/>
      <c r="C79" s="22"/>
      <c r="D79" s="23"/>
      <c r="E79" s="23"/>
      <c r="F79" s="24"/>
      <c r="G79" s="26"/>
      <c r="H79" s="26"/>
      <c r="I79" s="26"/>
      <c r="J79" s="26"/>
      <c r="K79" s="27" t="e">
        <f aca="false">F79+G79+H79+#REF!</f>
        <v>#REF!</v>
      </c>
      <c r="L79" s="26"/>
      <c r="M79" s="25"/>
      <c r="N79" s="28" t="n">
        <f aca="false">L79+M79</f>
        <v>0</v>
      </c>
      <c r="O79" s="29" t="e">
        <f aca="false">K79+N79</f>
        <v>#REF!</v>
      </c>
      <c r="P79" s="30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</row>
    <row r="80" customFormat="false" ht="15" hidden="true" customHeight="false" outlineLevel="0" collapsed="false">
      <c r="A80" s="20" t="n">
        <v>20</v>
      </c>
      <c r="B80" s="21"/>
      <c r="C80" s="22"/>
      <c r="D80" s="23"/>
      <c r="E80" s="23"/>
      <c r="F80" s="24"/>
      <c r="G80" s="26"/>
      <c r="H80" s="26"/>
      <c r="I80" s="26"/>
      <c r="J80" s="26"/>
      <c r="K80" s="27" t="e">
        <f aca="false">F80+G80+H80+#REF!</f>
        <v>#REF!</v>
      </c>
      <c r="L80" s="26"/>
      <c r="M80" s="25"/>
      <c r="N80" s="28" t="n">
        <f aca="false">L80+M80</f>
        <v>0</v>
      </c>
      <c r="O80" s="29" t="e">
        <f aca="false">K80+N80</f>
        <v>#REF!</v>
      </c>
      <c r="P80" s="30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</row>
    <row r="81" customFormat="false" ht="15" hidden="true" customHeight="false" outlineLevel="0" collapsed="false">
      <c r="A81" s="20" t="n">
        <v>21</v>
      </c>
      <c r="B81" s="21"/>
      <c r="C81" s="22"/>
      <c r="D81" s="23"/>
      <c r="E81" s="23"/>
      <c r="F81" s="24"/>
      <c r="G81" s="26"/>
      <c r="H81" s="26"/>
      <c r="I81" s="26"/>
      <c r="J81" s="26"/>
      <c r="K81" s="27" t="e">
        <f aca="false">F81+G81+H81+#REF!</f>
        <v>#REF!</v>
      </c>
      <c r="L81" s="26"/>
      <c r="M81" s="25"/>
      <c r="N81" s="28" t="n">
        <f aca="false">L81+M81</f>
        <v>0</v>
      </c>
      <c r="O81" s="29" t="e">
        <f aca="false">K81+N81</f>
        <v>#REF!</v>
      </c>
      <c r="P81" s="30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</row>
    <row r="82" customFormat="false" ht="15" hidden="true" customHeight="false" outlineLevel="0" collapsed="false">
      <c r="A82" s="20" t="n">
        <v>22</v>
      </c>
      <c r="B82" s="21"/>
      <c r="C82" s="22"/>
      <c r="D82" s="23"/>
      <c r="E82" s="23"/>
      <c r="F82" s="24"/>
      <c r="G82" s="26"/>
      <c r="H82" s="26"/>
      <c r="I82" s="26"/>
      <c r="J82" s="26"/>
      <c r="K82" s="27" t="e">
        <f aca="false">F82+G82+H82+#REF!</f>
        <v>#REF!</v>
      </c>
      <c r="L82" s="26"/>
      <c r="M82" s="25"/>
      <c r="N82" s="28" t="n">
        <f aca="false">L82+M82</f>
        <v>0</v>
      </c>
      <c r="O82" s="29" t="e">
        <f aca="false">K82+N82</f>
        <v>#REF!</v>
      </c>
      <c r="P82" s="30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</row>
    <row r="83" customFormat="false" ht="15" hidden="true" customHeight="false" outlineLevel="0" collapsed="false">
      <c r="A83" s="20" t="n">
        <v>23</v>
      </c>
      <c r="B83" s="21"/>
      <c r="C83" s="22"/>
      <c r="D83" s="23"/>
      <c r="E83" s="23"/>
      <c r="F83" s="24"/>
      <c r="G83" s="26"/>
      <c r="H83" s="26"/>
      <c r="I83" s="26"/>
      <c r="J83" s="26"/>
      <c r="K83" s="27" t="e">
        <f aca="false">F83+G83+H83+#REF!</f>
        <v>#REF!</v>
      </c>
      <c r="L83" s="26"/>
      <c r="M83" s="25"/>
      <c r="N83" s="28" t="n">
        <f aca="false">L83+M83</f>
        <v>0</v>
      </c>
      <c r="O83" s="29" t="e">
        <f aca="false">K83+N83</f>
        <v>#REF!</v>
      </c>
      <c r="P83" s="30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</row>
    <row r="84" customFormat="false" ht="15" hidden="true" customHeight="false" outlineLevel="0" collapsed="false">
      <c r="A84" s="20" t="n">
        <v>24</v>
      </c>
      <c r="B84" s="21"/>
      <c r="C84" s="22"/>
      <c r="D84" s="23"/>
      <c r="E84" s="23"/>
      <c r="F84" s="24"/>
      <c r="G84" s="26"/>
      <c r="H84" s="26"/>
      <c r="I84" s="26"/>
      <c r="J84" s="26"/>
      <c r="K84" s="27" t="e">
        <f aca="false">F84+G84+H84+#REF!</f>
        <v>#REF!</v>
      </c>
      <c r="L84" s="26"/>
      <c r="M84" s="26"/>
      <c r="N84" s="28" t="n">
        <f aca="false">L84+M84</f>
        <v>0</v>
      </c>
      <c r="O84" s="29" t="e">
        <f aca="false">K84+N84</f>
        <v>#REF!</v>
      </c>
      <c r="P84" s="30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</row>
    <row r="85" customFormat="false" ht="15" hidden="true" customHeight="false" outlineLevel="0" collapsed="false">
      <c r="A85" s="20" t="n">
        <v>25</v>
      </c>
      <c r="B85" s="21"/>
      <c r="C85" s="22"/>
      <c r="D85" s="23"/>
      <c r="E85" s="23"/>
      <c r="F85" s="24"/>
      <c r="G85" s="26"/>
      <c r="H85" s="26"/>
      <c r="I85" s="26"/>
      <c r="J85" s="26"/>
      <c r="K85" s="27" t="e">
        <f aca="false">F85+G85+H85+#REF!</f>
        <v>#REF!</v>
      </c>
      <c r="L85" s="26"/>
      <c r="M85" s="26"/>
      <c r="N85" s="28" t="n">
        <f aca="false">L85+M85</f>
        <v>0</v>
      </c>
      <c r="O85" s="29" t="e">
        <f aca="false">K85+N85</f>
        <v>#REF!</v>
      </c>
      <c r="P85" s="30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</row>
    <row r="86" customFormat="false" ht="15" hidden="true" customHeight="false" outlineLevel="0" collapsed="false">
      <c r="A86" s="20" t="n">
        <v>26</v>
      </c>
      <c r="B86" s="21"/>
      <c r="C86" s="22"/>
      <c r="D86" s="23"/>
      <c r="E86" s="23"/>
      <c r="F86" s="24"/>
      <c r="G86" s="26"/>
      <c r="H86" s="26"/>
      <c r="I86" s="26"/>
      <c r="J86" s="26"/>
      <c r="K86" s="27" t="e">
        <f aca="false">F86+G86+H86+#REF!</f>
        <v>#REF!</v>
      </c>
      <c r="L86" s="26"/>
      <c r="M86" s="25"/>
      <c r="N86" s="28" t="n">
        <f aca="false">L86+M86</f>
        <v>0</v>
      </c>
      <c r="O86" s="29" t="e">
        <f aca="false">K86+N86</f>
        <v>#REF!</v>
      </c>
      <c r="P86" s="30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</row>
    <row r="87" customFormat="false" ht="15" hidden="true" customHeight="false" outlineLevel="0" collapsed="false">
      <c r="A87" s="20" t="n">
        <v>27</v>
      </c>
      <c r="B87" s="21"/>
      <c r="C87" s="22"/>
      <c r="D87" s="23"/>
      <c r="E87" s="23"/>
      <c r="F87" s="24"/>
      <c r="G87" s="26"/>
      <c r="H87" s="26"/>
      <c r="I87" s="26"/>
      <c r="J87" s="26"/>
      <c r="K87" s="27"/>
      <c r="L87" s="26"/>
      <c r="M87" s="26"/>
      <c r="N87" s="28"/>
      <c r="O87" s="29"/>
      <c r="P87" s="30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</row>
    <row r="88" customFormat="false" ht="15" hidden="false" customHeight="false" outlineLevel="0" collapsed="false">
      <c r="A88" s="34"/>
      <c r="B88" s="35"/>
      <c r="C88" s="36"/>
      <c r="D88" s="37"/>
      <c r="E88" s="37"/>
      <c r="F88" s="38"/>
      <c r="G88" s="39"/>
      <c r="H88" s="39"/>
      <c r="I88" s="39"/>
      <c r="J88" s="39"/>
      <c r="K88" s="70"/>
      <c r="L88" s="69"/>
      <c r="M88" s="69"/>
      <c r="N88" s="71"/>
      <c r="O88" s="72"/>
      <c r="P88" s="73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</row>
    <row r="89" customFormat="false" ht="15" hidden="true" customHeight="false" outlineLevel="0" collapsed="false">
      <c r="A89" s="34"/>
      <c r="B89" s="35"/>
      <c r="C89" s="36"/>
      <c r="D89" s="37"/>
      <c r="E89" s="37"/>
      <c r="F89" s="38"/>
      <c r="G89" s="39"/>
      <c r="H89" s="39"/>
      <c r="I89" s="39"/>
      <c r="J89" s="39"/>
      <c r="K89" s="70"/>
      <c r="L89" s="69"/>
      <c r="M89" s="69"/>
      <c r="N89" s="71"/>
      <c r="O89" s="72"/>
      <c r="P89" s="73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</row>
    <row r="90" customFormat="false" ht="20.25" hidden="true" customHeight="true" outlineLevel="0" collapsed="false">
      <c r="A90" s="7" t="s">
        <v>59</v>
      </c>
      <c r="B90" s="7"/>
      <c r="C90" s="7"/>
      <c r="D90" s="7"/>
      <c r="E90" s="8" t="s">
        <v>1</v>
      </c>
      <c r="F90" s="9" t="s">
        <v>2</v>
      </c>
      <c r="G90" s="10" t="s">
        <v>3</v>
      </c>
      <c r="H90" s="10" t="s">
        <v>4</v>
      </c>
      <c r="I90" s="9" t="s">
        <v>5</v>
      </c>
      <c r="J90" s="9" t="s">
        <v>6</v>
      </c>
      <c r="K90" s="11" t="s">
        <v>7</v>
      </c>
      <c r="L90" s="10" t="s">
        <v>8</v>
      </c>
      <c r="M90" s="10"/>
      <c r="N90" s="12" t="s">
        <v>9</v>
      </c>
      <c r="O90" s="13" t="s">
        <v>10</v>
      </c>
      <c r="P90" s="79" t="s">
        <v>11</v>
      </c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5" t="s">
        <v>5</v>
      </c>
      <c r="AF90" s="15"/>
      <c r="AG90" s="15"/>
      <c r="AH90" s="15"/>
      <c r="AI90" s="15"/>
      <c r="AJ90" s="15"/>
      <c r="AK90" s="15"/>
    </row>
    <row r="91" customFormat="false" ht="49.5" hidden="true" customHeight="true" outlineLevel="0" collapsed="false">
      <c r="A91" s="7"/>
      <c r="B91" s="7"/>
      <c r="C91" s="7"/>
      <c r="D91" s="7"/>
      <c r="E91" s="47"/>
      <c r="F91" s="9"/>
      <c r="G91" s="10"/>
      <c r="H91" s="10"/>
      <c r="I91" s="10"/>
      <c r="J91" s="10"/>
      <c r="K91" s="11"/>
      <c r="L91" s="18" t="s">
        <v>12</v>
      </c>
      <c r="M91" s="18" t="s">
        <v>13</v>
      </c>
      <c r="N91" s="12"/>
      <c r="O91" s="12"/>
      <c r="P91" s="79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9" t="n">
        <v>1</v>
      </c>
      <c r="AF91" s="19" t="n">
        <v>2</v>
      </c>
      <c r="AG91" s="19" t="n">
        <v>3</v>
      </c>
      <c r="AH91" s="19" t="n">
        <v>4</v>
      </c>
      <c r="AI91" s="19" t="n">
        <v>5</v>
      </c>
      <c r="AJ91" s="19" t="n">
        <v>6</v>
      </c>
      <c r="AK91" s="19" t="n">
        <v>7</v>
      </c>
    </row>
    <row r="92" customFormat="false" ht="15" hidden="true" customHeight="false" outlineLevel="0" collapsed="false">
      <c r="A92" s="20" t="n">
        <v>1</v>
      </c>
      <c r="B92" s="21"/>
      <c r="C92" s="22"/>
      <c r="D92" s="23"/>
      <c r="E92" s="23"/>
      <c r="F92" s="24"/>
      <c r="G92" s="25"/>
      <c r="H92" s="25"/>
      <c r="I92" s="26"/>
      <c r="J92" s="26"/>
      <c r="K92" s="27" t="n">
        <f aca="false">SUM(F92:J92)</f>
        <v>0</v>
      </c>
      <c r="L92" s="26"/>
      <c r="M92" s="25"/>
      <c r="N92" s="28" t="n">
        <f aca="false">L92+M92</f>
        <v>0</v>
      </c>
      <c r="O92" s="29"/>
      <c r="P92" s="32" t="str">
        <f aca="false">IF(OR((O92&gt;100),(O92&lt;55)),"",VLOOKUP(O92,OCENE!$A$2:$B$6,2))</f>
        <v/>
      </c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31"/>
      <c r="AF92" s="31" t="n">
        <v>0</v>
      </c>
      <c r="AG92" s="31" t="n">
        <v>0</v>
      </c>
      <c r="AH92" s="31" t="n">
        <v>0</v>
      </c>
      <c r="AI92" s="31"/>
      <c r="AJ92" s="31" t="n">
        <v>0</v>
      </c>
      <c r="AK92" s="31" t="n">
        <v>0</v>
      </c>
    </row>
    <row r="93" customFormat="false" ht="15" hidden="true" customHeight="false" outlineLevel="0" collapsed="false">
      <c r="A93" s="20" t="n">
        <v>2</v>
      </c>
      <c r="B93" s="21"/>
      <c r="C93" s="22"/>
      <c r="D93" s="23"/>
      <c r="E93" s="23"/>
      <c r="F93" s="24"/>
      <c r="G93" s="26"/>
      <c r="H93" s="26"/>
      <c r="I93" s="26"/>
      <c r="J93" s="26"/>
      <c r="K93" s="27" t="n">
        <f aca="false">SUM(F93:J93)</f>
        <v>0</v>
      </c>
      <c r="L93" s="26"/>
      <c r="M93" s="25"/>
      <c r="N93" s="28" t="n">
        <f aca="false">L93+M93</f>
        <v>0</v>
      </c>
      <c r="O93" s="29"/>
      <c r="P93" s="32" t="str">
        <f aca="false">IF(OR((O93&gt;100),(O93&lt;55)),"",VLOOKUP(O93,OCENE!$A$2:$B$6,2))</f>
        <v/>
      </c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31"/>
      <c r="AF93" s="31" t="n">
        <v>0</v>
      </c>
      <c r="AG93" s="31" t="n">
        <v>0</v>
      </c>
      <c r="AH93" s="31" t="n">
        <v>0</v>
      </c>
      <c r="AI93" s="31"/>
      <c r="AJ93" s="31" t="n">
        <v>0</v>
      </c>
      <c r="AK93" s="31" t="n">
        <v>0</v>
      </c>
    </row>
    <row r="94" customFormat="false" ht="15" hidden="true" customHeight="false" outlineLevel="0" collapsed="false">
      <c r="A94" s="20" t="n">
        <v>3</v>
      </c>
      <c r="B94" s="21"/>
      <c r="C94" s="22"/>
      <c r="D94" s="23"/>
      <c r="E94" s="23"/>
      <c r="F94" s="24"/>
      <c r="G94" s="26"/>
      <c r="H94" s="26"/>
      <c r="I94" s="26"/>
      <c r="J94" s="26"/>
      <c r="K94" s="27" t="n">
        <f aca="false">SUM(F94:J94)</f>
        <v>0</v>
      </c>
      <c r="L94" s="26"/>
      <c r="M94" s="25"/>
      <c r="N94" s="28"/>
      <c r="O94" s="29"/>
      <c r="P94" s="32" t="str">
        <f aca="false">IF(OR((O94&gt;100),(O94&lt;55)),"",VLOOKUP(O94,OCENE!$A$2:$B$6,2))</f>
        <v/>
      </c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31"/>
      <c r="AF94" s="31" t="n">
        <v>1</v>
      </c>
      <c r="AG94" s="31" t="n">
        <v>1</v>
      </c>
      <c r="AH94" s="31" t="n">
        <v>1</v>
      </c>
      <c r="AI94" s="31" t="n">
        <v>1</v>
      </c>
      <c r="AJ94" s="31" t="n">
        <v>0</v>
      </c>
      <c r="AK94" s="31" t="n">
        <v>1</v>
      </c>
    </row>
    <row r="95" customFormat="false" ht="15" hidden="true" customHeight="false" outlineLevel="0" collapsed="false">
      <c r="A95" s="20" t="n">
        <v>4</v>
      </c>
      <c r="B95" s="21"/>
      <c r="C95" s="22"/>
      <c r="D95" s="23"/>
      <c r="E95" s="23"/>
      <c r="F95" s="24"/>
      <c r="G95" s="25"/>
      <c r="H95" s="25"/>
      <c r="I95" s="26"/>
      <c r="J95" s="26"/>
      <c r="K95" s="27" t="n">
        <f aca="false">SUM(F95:J95)</f>
        <v>0</v>
      </c>
      <c r="L95" s="26"/>
      <c r="M95" s="25"/>
      <c r="N95" s="28"/>
      <c r="O95" s="29"/>
      <c r="P95" s="30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31"/>
      <c r="AF95" s="31" t="n">
        <v>0</v>
      </c>
      <c r="AG95" s="31" t="n">
        <v>0</v>
      </c>
      <c r="AH95" s="31" t="n">
        <v>0</v>
      </c>
      <c r="AI95" s="31"/>
      <c r="AJ95" s="31" t="n">
        <v>0</v>
      </c>
      <c r="AK95" s="31" t="n">
        <v>0</v>
      </c>
    </row>
    <row r="96" customFormat="false" ht="15" hidden="true" customHeight="false" outlineLevel="0" collapsed="false">
      <c r="A96" s="20" t="n">
        <v>5</v>
      </c>
      <c r="B96" s="21"/>
      <c r="C96" s="22"/>
      <c r="D96" s="23"/>
      <c r="E96" s="23"/>
      <c r="F96" s="24"/>
      <c r="G96" s="25"/>
      <c r="H96" s="25"/>
      <c r="I96" s="26"/>
      <c r="J96" s="26"/>
      <c r="K96" s="27" t="n">
        <f aca="false">SUM(F96:J96)</f>
        <v>0</v>
      </c>
      <c r="L96" s="26"/>
      <c r="M96" s="25"/>
      <c r="N96" s="28"/>
      <c r="O96" s="29"/>
      <c r="P96" s="30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31"/>
      <c r="AF96" s="31" t="n">
        <v>0</v>
      </c>
      <c r="AG96" s="31" t="n">
        <v>0</v>
      </c>
      <c r="AH96" s="31" t="n">
        <v>0</v>
      </c>
      <c r="AI96" s="31"/>
      <c r="AJ96" s="31" t="n">
        <v>0</v>
      </c>
      <c r="AK96" s="31" t="n">
        <v>0</v>
      </c>
    </row>
    <row r="97" customFormat="false" ht="15" hidden="true" customHeight="false" outlineLevel="0" collapsed="false">
      <c r="A97" s="20" t="n">
        <v>6</v>
      </c>
      <c r="B97" s="21"/>
      <c r="C97" s="22"/>
      <c r="D97" s="23"/>
      <c r="E97" s="23"/>
      <c r="F97" s="24"/>
      <c r="G97" s="25"/>
      <c r="H97" s="25"/>
      <c r="I97" s="26"/>
      <c r="J97" s="26"/>
      <c r="K97" s="27"/>
      <c r="L97" s="26"/>
      <c r="M97" s="25"/>
      <c r="N97" s="28"/>
      <c r="O97" s="29"/>
      <c r="P97" s="30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31"/>
      <c r="AF97" s="31"/>
      <c r="AG97" s="31"/>
      <c r="AH97" s="31"/>
      <c r="AI97" s="31"/>
      <c r="AJ97" s="31"/>
      <c r="AK97" s="31"/>
    </row>
    <row r="98" customFormat="false" ht="15" hidden="true" customHeight="false" outlineLevel="0" collapsed="false">
      <c r="A98" s="20" t="n">
        <v>7</v>
      </c>
      <c r="B98" s="21"/>
      <c r="C98" s="22"/>
      <c r="D98" s="23"/>
      <c r="E98" s="23"/>
      <c r="F98" s="24"/>
      <c r="G98" s="25"/>
      <c r="H98" s="25"/>
      <c r="I98" s="26"/>
      <c r="J98" s="26"/>
      <c r="K98" s="27"/>
      <c r="L98" s="26"/>
      <c r="M98" s="25"/>
      <c r="N98" s="28" t="n">
        <f aca="false">L98+M98</f>
        <v>0</v>
      </c>
      <c r="O98" s="29"/>
      <c r="P98" s="32" t="str">
        <f aca="false">IF(OR((O98&gt;100),(O98&lt;55)),"",VLOOKUP(O98,OCENE!$A$2:$B$6,2))</f>
        <v/>
      </c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31"/>
      <c r="AF98" s="31"/>
      <c r="AG98" s="31"/>
      <c r="AH98" s="31"/>
      <c r="AI98" s="31"/>
      <c r="AJ98" s="31"/>
      <c r="AK98" s="31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</row>
    <row r="99" customFormat="false" ht="15" hidden="true" customHeight="false" outlineLevel="0" collapsed="false">
      <c r="A99" s="64"/>
      <c r="B99" s="65"/>
      <c r="C99" s="66"/>
      <c r="D99" s="67"/>
      <c r="E99" s="67"/>
      <c r="F99" s="68"/>
      <c r="G99" s="69"/>
      <c r="H99" s="69"/>
      <c r="I99" s="69"/>
      <c r="J99" s="69"/>
      <c r="K99" s="70"/>
      <c r="L99" s="69"/>
      <c r="M99" s="69"/>
      <c r="N99" s="71"/>
      <c r="O99" s="72"/>
      <c r="P99" s="73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5"/>
      <c r="BE99" s="75"/>
      <c r="BF99" s="75"/>
      <c r="BG99" s="75"/>
      <c r="BH99" s="75"/>
      <c r="BI99" s="75"/>
      <c r="BJ99" s="75"/>
      <c r="BK99" s="75"/>
      <c r="BL99" s="75"/>
    </row>
    <row r="100" customFormat="false" ht="15" hidden="true" customHeight="false" outlineLevel="0" collapsed="false">
      <c r="A100" s="64"/>
      <c r="B100" s="80"/>
      <c r="C100" s="66"/>
      <c r="D100" s="67"/>
      <c r="E100" s="67"/>
      <c r="F100" s="67"/>
      <c r="G100" s="74"/>
      <c r="H100" s="74"/>
      <c r="I100" s="74"/>
      <c r="J100" s="74"/>
      <c r="K100" s="69"/>
      <c r="L100" s="74"/>
      <c r="M100" s="74"/>
      <c r="N100" s="74"/>
      <c r="O100" s="74"/>
      <c r="P100" s="81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  <c r="BF100" s="74"/>
      <c r="BG100" s="74"/>
      <c r="BH100" s="74"/>
      <c r="BI100" s="74"/>
      <c r="BJ100" s="74"/>
      <c r="BK100" s="74"/>
      <c r="BL100" s="74"/>
    </row>
    <row r="101" customFormat="false" ht="24.9" hidden="true" customHeight="true" outlineLevel="0" collapsed="false">
      <c r="A101" s="82" t="s">
        <v>60</v>
      </c>
      <c r="B101" s="82"/>
      <c r="C101" s="82"/>
      <c r="D101" s="82"/>
      <c r="E101" s="83" t="s">
        <v>61</v>
      </c>
      <c r="F101" s="9" t="s">
        <v>62</v>
      </c>
      <c r="G101" s="10" t="s">
        <v>63</v>
      </c>
      <c r="H101" s="10" t="s">
        <v>64</v>
      </c>
      <c r="I101" s="9" t="s">
        <v>65</v>
      </c>
      <c r="J101" s="9" t="s">
        <v>66</v>
      </c>
      <c r="K101" s="11" t="s">
        <v>67</v>
      </c>
      <c r="L101" s="10" t="s">
        <v>68</v>
      </c>
      <c r="M101" s="10"/>
      <c r="N101" s="12" t="s">
        <v>69</v>
      </c>
      <c r="O101" s="84" t="s">
        <v>70</v>
      </c>
      <c r="P101" s="85" t="s">
        <v>71</v>
      </c>
      <c r="Q101" s="15" t="s">
        <v>72</v>
      </c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 t="s">
        <v>73</v>
      </c>
      <c r="AF101" s="15"/>
      <c r="AG101" s="15"/>
      <c r="AH101" s="15"/>
      <c r="AI101" s="15"/>
      <c r="AJ101" s="15"/>
      <c r="AK101" s="15"/>
    </row>
    <row r="102" customFormat="false" ht="55" hidden="true" customHeight="true" outlineLevel="0" collapsed="false">
      <c r="A102" s="82"/>
      <c r="B102" s="82"/>
      <c r="C102" s="82"/>
      <c r="D102" s="82"/>
      <c r="E102" s="61"/>
      <c r="F102" s="9"/>
      <c r="G102" s="10"/>
      <c r="H102" s="10"/>
      <c r="I102" s="10"/>
      <c r="J102" s="10"/>
      <c r="K102" s="11"/>
      <c r="L102" s="18" t="s">
        <v>74</v>
      </c>
      <c r="M102" s="18" t="s">
        <v>75</v>
      </c>
      <c r="N102" s="12"/>
      <c r="O102" s="12"/>
      <c r="P102" s="85"/>
      <c r="Q102" s="19" t="n">
        <v>1</v>
      </c>
      <c r="R102" s="19" t="n">
        <v>2</v>
      </c>
      <c r="S102" s="19" t="n">
        <v>3</v>
      </c>
      <c r="T102" s="19" t="n">
        <v>4</v>
      </c>
      <c r="U102" s="19" t="n">
        <v>5</v>
      </c>
      <c r="V102" s="19" t="n">
        <v>6</v>
      </c>
      <c r="W102" s="19" t="n">
        <v>7</v>
      </c>
      <c r="X102" s="19" t="n">
        <v>8</v>
      </c>
      <c r="Y102" s="19" t="n">
        <v>9</v>
      </c>
      <c r="Z102" s="19" t="n">
        <v>10</v>
      </c>
      <c r="AA102" s="19" t="n">
        <v>11</v>
      </c>
      <c r="AB102" s="19" t="n">
        <v>12</v>
      </c>
      <c r="AC102" s="19" t="n">
        <v>13</v>
      </c>
      <c r="AD102" s="19" t="n">
        <v>14</v>
      </c>
      <c r="AE102" s="19" t="n">
        <v>1</v>
      </c>
      <c r="AF102" s="19" t="n">
        <v>2</v>
      </c>
      <c r="AG102" s="19" t="n">
        <v>3</v>
      </c>
      <c r="AH102" s="19" t="n">
        <v>4</v>
      </c>
      <c r="AI102" s="19" t="n">
        <v>5</v>
      </c>
      <c r="AJ102" s="19" t="n">
        <v>6</v>
      </c>
      <c r="AK102" s="19" t="n">
        <v>7</v>
      </c>
    </row>
    <row r="103" customFormat="false" ht="15" hidden="true" customHeight="false" outlineLevel="0" collapsed="false">
      <c r="A103" s="20" t="n">
        <v>1</v>
      </c>
      <c r="B103" s="21"/>
      <c r="C103" s="22"/>
      <c r="D103" s="23"/>
      <c r="E103" s="23"/>
      <c r="F103" s="63"/>
      <c r="G103" s="25"/>
      <c r="H103" s="25"/>
      <c r="I103" s="26"/>
      <c r="J103" s="26"/>
      <c r="K103" s="27" t="n">
        <f aca="false">SUM(F103:J103)</f>
        <v>0</v>
      </c>
      <c r="L103" s="25"/>
      <c r="M103" s="25"/>
      <c r="N103" s="28" t="n">
        <f aca="false">L103+M103</f>
        <v>0</v>
      </c>
      <c r="O103" s="29" t="n">
        <f aca="false">K103+N103</f>
        <v>0</v>
      </c>
      <c r="P103" s="30" t="str">
        <f aca="false">IF(OR((O103&gt;100),(O103&lt;51)),"",VLOOKUP(O103,OCENE!$A$2:$B$6,2))</f>
        <v/>
      </c>
      <c r="Q103" s="31" t="n">
        <v>1</v>
      </c>
      <c r="R103" s="31" t="n">
        <v>1</v>
      </c>
      <c r="S103" s="31" t="n">
        <v>1</v>
      </c>
      <c r="T103" s="31" t="n">
        <v>1</v>
      </c>
      <c r="U103" s="31" t="n">
        <v>1</v>
      </c>
      <c r="V103" s="31" t="n">
        <v>1</v>
      </c>
      <c r="W103" s="31" t="n">
        <v>1</v>
      </c>
      <c r="X103" s="31" t="n">
        <v>1</v>
      </c>
      <c r="Y103" s="31" t="n">
        <v>1</v>
      </c>
      <c r="Z103" s="31" t="n">
        <v>1</v>
      </c>
      <c r="AA103" s="31" t="n">
        <v>1</v>
      </c>
      <c r="AB103" s="31" t="n">
        <v>1</v>
      </c>
      <c r="AC103" s="31" t="n">
        <v>1</v>
      </c>
      <c r="AD103" s="31" t="n">
        <v>0</v>
      </c>
      <c r="AE103" s="31" t="n">
        <v>1</v>
      </c>
      <c r="AF103" s="31" t="n">
        <v>1</v>
      </c>
      <c r="AG103" s="31" t="n">
        <v>1</v>
      </c>
      <c r="AH103" s="31" t="n">
        <v>1</v>
      </c>
      <c r="AI103" s="31" t="n">
        <v>1</v>
      </c>
      <c r="AJ103" s="31" t="n">
        <v>1</v>
      </c>
      <c r="AK103" s="31"/>
    </row>
    <row r="104" customFormat="false" ht="15" hidden="true" customHeight="false" outlineLevel="0" collapsed="false">
      <c r="A104" s="20" t="n">
        <v>2</v>
      </c>
      <c r="B104" s="21"/>
      <c r="C104" s="22"/>
      <c r="D104" s="23"/>
      <c r="E104" s="23"/>
      <c r="F104" s="24"/>
      <c r="G104" s="25"/>
      <c r="H104" s="25"/>
      <c r="I104" s="26"/>
      <c r="J104" s="26"/>
      <c r="K104" s="27" t="n">
        <f aca="false">SUM(F104:J104)</f>
        <v>0</v>
      </c>
      <c r="L104" s="25"/>
      <c r="M104" s="26"/>
      <c r="N104" s="28" t="n">
        <f aca="false">L104+M104</f>
        <v>0</v>
      </c>
      <c r="O104" s="29" t="n">
        <f aca="false">K104+N104</f>
        <v>0</v>
      </c>
      <c r="P104" s="30" t="str">
        <f aca="false">IF(OR((O104&gt;100),(O104&lt;55)),"",VLOOKUP(O104,OCENE!$A$2:$B$6,2))</f>
        <v/>
      </c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</row>
    <row r="105" customFormat="false" ht="15" hidden="true" customHeight="false" outlineLevel="0" collapsed="false">
      <c r="A105" s="20" t="n">
        <v>3</v>
      </c>
      <c r="B105" s="21"/>
      <c r="C105" s="22"/>
      <c r="D105" s="23"/>
      <c r="E105" s="23"/>
      <c r="F105" s="24"/>
      <c r="G105" s="26"/>
      <c r="H105" s="26"/>
      <c r="I105" s="26"/>
      <c r="J105" s="26"/>
      <c r="K105" s="27"/>
      <c r="L105" s="26"/>
      <c r="M105" s="26"/>
      <c r="N105" s="28" t="n">
        <f aca="false">L105+M105</f>
        <v>0</v>
      </c>
      <c r="O105" s="29"/>
      <c r="P105" s="32" t="str">
        <f aca="false">IF(OR((O105&gt;100),(O105&lt;55)),"",VLOOKUP(O105,OCENE!$A$2:$B$6,2))</f>
        <v/>
      </c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</row>
    <row r="106" customFormat="false" ht="15" hidden="true" customHeight="false" outlineLevel="0" collapsed="false">
      <c r="A106" s="20" t="n">
        <v>4</v>
      </c>
      <c r="B106" s="21"/>
      <c r="C106" s="22"/>
      <c r="D106" s="23"/>
      <c r="E106" s="23"/>
      <c r="F106" s="24"/>
      <c r="G106" s="25"/>
      <c r="H106" s="25"/>
      <c r="I106" s="26"/>
      <c r="J106" s="26"/>
      <c r="K106" s="27" t="e">
        <f aca="false">F106+G106+H106+#REF!</f>
        <v>#REF!</v>
      </c>
      <c r="L106" s="26"/>
      <c r="M106" s="26"/>
      <c r="N106" s="28" t="n">
        <f aca="false">L106+M106</f>
        <v>0</v>
      </c>
      <c r="O106" s="29" t="e">
        <f aca="false">K106+N106</f>
        <v>#REF!</v>
      </c>
      <c r="P106" s="30" t="e">
        <f aca="false">IF(OR((O106&gt;100),(O106&lt;55)),"",VLOOKUP(O106,OCENE!$A$2:$B$6,2))</f>
        <v>#REF!</v>
      </c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</row>
    <row r="107" customFormat="false" ht="15" hidden="true" customHeight="false" outlineLevel="0" collapsed="false">
      <c r="A107" s="20" t="n">
        <v>5</v>
      </c>
      <c r="B107" s="21"/>
      <c r="C107" s="22"/>
      <c r="D107" s="23"/>
      <c r="E107" s="23"/>
      <c r="F107" s="24"/>
      <c r="G107" s="26"/>
      <c r="H107" s="25"/>
      <c r="I107" s="26"/>
      <c r="J107" s="26"/>
      <c r="K107" s="27" t="e">
        <f aca="false">F107+G107+H107+#REF!</f>
        <v>#REF!</v>
      </c>
      <c r="L107" s="26"/>
      <c r="M107" s="26"/>
      <c r="N107" s="28" t="n">
        <f aca="false">L107+M107</f>
        <v>0</v>
      </c>
      <c r="O107" s="29" t="e">
        <f aca="false">K107+N107</f>
        <v>#REF!</v>
      </c>
      <c r="P107" s="30" t="e">
        <f aca="false">IF(OR((O107&gt;100),(O107&lt;55)),"",VLOOKUP(O107,OCENE!$A$2:$B$6,2))</f>
        <v>#REF!</v>
      </c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</row>
    <row r="108" customFormat="false" ht="15" hidden="true" customHeight="false" outlineLevel="0" collapsed="false">
      <c r="A108" s="20" t="n">
        <v>6</v>
      </c>
      <c r="B108" s="21"/>
      <c r="C108" s="22"/>
      <c r="D108" s="23"/>
      <c r="E108" s="23"/>
      <c r="F108" s="24"/>
      <c r="G108" s="25"/>
      <c r="H108" s="25"/>
      <c r="I108" s="26"/>
      <c r="J108" s="26"/>
      <c r="K108" s="27" t="e">
        <f aca="false">F108+G108+H108+#REF!</f>
        <v>#REF!</v>
      </c>
      <c r="L108" s="26"/>
      <c r="M108" s="26"/>
      <c r="N108" s="28" t="n">
        <f aca="false">L108+M108</f>
        <v>0</v>
      </c>
      <c r="O108" s="29" t="e">
        <f aca="false">K108+N108</f>
        <v>#REF!</v>
      </c>
      <c r="P108" s="30" t="e">
        <f aca="false">IF(OR((O108&gt;100),(O108&lt;55)),"",VLOOKUP(O108,OCENE!$A$2:$B$6,2))</f>
        <v>#REF!</v>
      </c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</row>
    <row r="109" customFormat="false" ht="15" hidden="true" customHeight="false" outlineLevel="0" collapsed="false">
      <c r="A109" s="20" t="n">
        <v>7</v>
      </c>
      <c r="B109" s="21"/>
      <c r="C109" s="22"/>
      <c r="D109" s="23"/>
      <c r="E109" s="33"/>
      <c r="F109" s="24"/>
      <c r="G109" s="26"/>
      <c r="H109" s="26"/>
      <c r="I109" s="26"/>
      <c r="J109" s="26"/>
      <c r="K109" s="27" t="e">
        <f aca="false">F109+G109+H109+#REF!</f>
        <v>#REF!</v>
      </c>
      <c r="L109" s="26"/>
      <c r="M109" s="26"/>
      <c r="N109" s="28" t="n">
        <f aca="false">L109+M109</f>
        <v>0</v>
      </c>
      <c r="O109" s="29" t="e">
        <f aca="false">K109+N109</f>
        <v>#REF!</v>
      </c>
      <c r="P109" s="30" t="e">
        <f aca="false">IF(OR((O109&gt;100),(O109&lt;55)),"",VLOOKUP(O109,OCENE!$A$2:$B$6,2))</f>
        <v>#REF!</v>
      </c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</row>
    <row r="110" customFormat="false" ht="15" hidden="true" customHeight="false" outlineLevel="0" collapsed="false">
      <c r="A110" s="20" t="n">
        <v>8</v>
      </c>
      <c r="B110" s="21"/>
      <c r="C110" s="22"/>
      <c r="D110" s="23"/>
      <c r="E110" s="23"/>
      <c r="F110" s="24"/>
      <c r="G110" s="26"/>
      <c r="H110" s="26"/>
      <c r="I110" s="26"/>
      <c r="J110" s="26"/>
      <c r="K110" s="27" t="e">
        <f aca="false">F110+G110+H110+#REF!</f>
        <v>#REF!</v>
      </c>
      <c r="L110" s="26"/>
      <c r="M110" s="26"/>
      <c r="N110" s="28" t="n">
        <f aca="false">L110+M110</f>
        <v>0</v>
      </c>
      <c r="O110" s="29" t="e">
        <f aca="false">K110+N110</f>
        <v>#REF!</v>
      </c>
      <c r="P110" s="30" t="e">
        <f aca="false">IF(OR((O110&gt;100),(O110&lt;55)),"",VLOOKUP(O110,OCENE!$A$2:$B$6,2))</f>
        <v>#REF!</v>
      </c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</row>
    <row r="111" customFormat="false" ht="15" hidden="true" customHeight="false" outlineLevel="0" collapsed="false">
      <c r="A111" s="34"/>
      <c r="B111" s="35"/>
      <c r="C111" s="36"/>
      <c r="D111" s="37"/>
      <c r="E111" s="37"/>
      <c r="F111" s="38"/>
      <c r="G111" s="39"/>
      <c r="H111" s="39"/>
      <c r="I111" s="39"/>
      <c r="J111" s="39"/>
      <c r="K111" s="40"/>
      <c r="L111" s="39"/>
      <c r="M111" s="39"/>
      <c r="N111" s="41"/>
      <c r="O111" s="42"/>
      <c r="P111" s="8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</row>
    <row r="112" customFormat="false" ht="15" hidden="true" customHeight="false" outlineLevel="0" collapsed="false">
      <c r="A112" s="39"/>
      <c r="B112" s="44"/>
      <c r="C112" s="36"/>
      <c r="D112" s="37"/>
      <c r="E112" s="37"/>
      <c r="F112" s="37"/>
      <c r="G112" s="16"/>
      <c r="H112" s="16"/>
      <c r="I112" s="16"/>
      <c r="J112" s="16"/>
      <c r="K112" s="39"/>
      <c r="L112" s="16"/>
      <c r="M112" s="16"/>
      <c r="N112" s="16"/>
      <c r="O112" s="16"/>
      <c r="P112" s="45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</row>
    <row r="113" customFormat="false" ht="24.9" hidden="true" customHeight="true" outlineLevel="0" collapsed="false">
      <c r="A113" s="82" t="s">
        <v>76</v>
      </c>
      <c r="B113" s="82"/>
      <c r="C113" s="82"/>
      <c r="D113" s="82"/>
      <c r="E113" s="83" t="s">
        <v>61</v>
      </c>
      <c r="F113" s="9" t="s">
        <v>77</v>
      </c>
      <c r="G113" s="18" t="s">
        <v>78</v>
      </c>
      <c r="H113" s="18" t="s">
        <v>79</v>
      </c>
      <c r="I113" s="46"/>
      <c r="J113" s="46"/>
      <c r="K113" s="11" t="s">
        <v>67</v>
      </c>
      <c r="L113" s="10" t="s">
        <v>68</v>
      </c>
      <c r="M113" s="10"/>
      <c r="N113" s="12" t="s">
        <v>69</v>
      </c>
      <c r="O113" s="84" t="s">
        <v>70</v>
      </c>
      <c r="P113" s="85" t="s">
        <v>71</v>
      </c>
      <c r="Q113" s="15" t="s">
        <v>72</v>
      </c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 t="s">
        <v>80</v>
      </c>
      <c r="AF113" s="15"/>
      <c r="AG113" s="15"/>
      <c r="AH113" s="15"/>
      <c r="AI113" s="15"/>
      <c r="AJ113" s="15"/>
      <c r="AK113" s="15"/>
    </row>
    <row r="114" customFormat="false" ht="55" hidden="true" customHeight="true" outlineLevel="0" collapsed="false">
      <c r="A114" s="82"/>
      <c r="B114" s="82"/>
      <c r="C114" s="82"/>
      <c r="D114" s="82"/>
      <c r="E114" s="61"/>
      <c r="F114" s="9"/>
      <c r="G114" s="87" t="s">
        <v>81</v>
      </c>
      <c r="H114" s="87" t="s">
        <v>81</v>
      </c>
      <c r="I114" s="46"/>
      <c r="J114" s="46"/>
      <c r="K114" s="11"/>
      <c r="L114" s="18" t="s">
        <v>82</v>
      </c>
      <c r="M114" s="18" t="s">
        <v>83</v>
      </c>
      <c r="N114" s="12"/>
      <c r="O114" s="12"/>
      <c r="P114" s="85"/>
      <c r="Q114" s="19" t="n">
        <v>1</v>
      </c>
      <c r="R114" s="19" t="n">
        <v>2</v>
      </c>
      <c r="S114" s="19" t="n">
        <v>3</v>
      </c>
      <c r="T114" s="19" t="n">
        <v>4</v>
      </c>
      <c r="U114" s="19" t="n">
        <v>5</v>
      </c>
      <c r="V114" s="19" t="n">
        <v>6</v>
      </c>
      <c r="W114" s="19" t="n">
        <v>7</v>
      </c>
      <c r="X114" s="19" t="n">
        <v>8</v>
      </c>
      <c r="Y114" s="19" t="n">
        <v>9</v>
      </c>
      <c r="Z114" s="19" t="n">
        <v>10</v>
      </c>
      <c r="AA114" s="19" t="n">
        <v>11</v>
      </c>
      <c r="AB114" s="19" t="n">
        <v>12</v>
      </c>
      <c r="AC114" s="19" t="n">
        <v>13</v>
      </c>
      <c r="AD114" s="19" t="n">
        <v>14</v>
      </c>
      <c r="AE114" s="19" t="n">
        <v>1</v>
      </c>
      <c r="AF114" s="19" t="n">
        <v>2</v>
      </c>
      <c r="AG114" s="19" t="n">
        <v>3</v>
      </c>
      <c r="AH114" s="19" t="n">
        <v>4</v>
      </c>
      <c r="AI114" s="19" t="n">
        <v>5</v>
      </c>
      <c r="AJ114" s="19" t="n">
        <v>6</v>
      </c>
      <c r="AK114" s="19" t="n">
        <v>7</v>
      </c>
    </row>
    <row r="115" customFormat="false" ht="15" hidden="true" customHeight="false" outlineLevel="0" collapsed="false">
      <c r="A115" s="20" t="n">
        <v>1</v>
      </c>
      <c r="B115" s="21"/>
      <c r="C115" s="22"/>
      <c r="D115" s="23"/>
      <c r="E115" s="23"/>
      <c r="F115" s="24"/>
      <c r="G115" s="25"/>
      <c r="H115" s="25"/>
      <c r="I115" s="26"/>
      <c r="J115" s="26"/>
      <c r="K115" s="27" t="e">
        <f aca="false">F115+G115+H115+#REF!</f>
        <v>#REF!</v>
      </c>
      <c r="L115" s="26"/>
      <c r="M115" s="26"/>
      <c r="N115" s="28" t="n">
        <f aca="false">L115+M115</f>
        <v>0</v>
      </c>
      <c r="O115" s="29" t="e">
        <f aca="false">K115+N115</f>
        <v>#REF!</v>
      </c>
      <c r="P115" s="30" t="e">
        <f aca="false">IF(OR((O115&gt;100),(O115&lt;55)),"",VLOOKUP(O115,OCENE!$A$2:$B$6,2))</f>
        <v>#REF!</v>
      </c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</row>
    <row r="116" customFormat="false" ht="15" hidden="true" customHeight="false" outlineLevel="0" collapsed="false">
      <c r="A116" s="20" t="n">
        <v>2</v>
      </c>
      <c r="B116" s="21"/>
      <c r="C116" s="22"/>
      <c r="D116" s="23"/>
      <c r="E116" s="23"/>
      <c r="F116" s="24"/>
      <c r="G116" s="25"/>
      <c r="H116" s="25"/>
      <c r="I116" s="26"/>
      <c r="J116" s="26"/>
      <c r="K116" s="27" t="e">
        <f aca="false">F116+G116+H116+#REF!</f>
        <v>#REF!</v>
      </c>
      <c r="L116" s="26"/>
      <c r="M116" s="26"/>
      <c r="N116" s="28" t="n">
        <f aca="false">L116+M116</f>
        <v>0</v>
      </c>
      <c r="O116" s="29" t="e">
        <f aca="false">K116+N116</f>
        <v>#REF!</v>
      </c>
      <c r="P116" s="30" t="e">
        <f aca="false">IF(OR((O116&gt;100),(O116&lt;55)),"",VLOOKUP(O116,OCENE!$A$2:$B$6,2))</f>
        <v>#REF!</v>
      </c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</row>
    <row r="117" customFormat="false" ht="15" hidden="true" customHeight="false" outlineLevel="0" collapsed="false">
      <c r="A117" s="20" t="n">
        <v>3</v>
      </c>
      <c r="B117" s="21"/>
      <c r="C117" s="22"/>
      <c r="D117" s="23"/>
      <c r="E117" s="23"/>
      <c r="F117" s="24"/>
      <c r="G117" s="25"/>
      <c r="H117" s="25"/>
      <c r="I117" s="26"/>
      <c r="J117" s="26"/>
      <c r="K117" s="27" t="e">
        <f aca="false">F117+G117+H117+#REF!</f>
        <v>#REF!</v>
      </c>
      <c r="L117" s="26"/>
      <c r="M117" s="26"/>
      <c r="N117" s="28" t="n">
        <f aca="false">L117+M117</f>
        <v>0</v>
      </c>
      <c r="O117" s="29" t="e">
        <f aca="false">K117+N117</f>
        <v>#REF!</v>
      </c>
      <c r="P117" s="30" t="e">
        <f aca="false">IF(OR((O117&gt;100),(O117&lt;55)),"",VLOOKUP(O117,OCENE!$A$2:$B$6,2))</f>
        <v>#REF!</v>
      </c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</row>
    <row r="118" customFormat="false" ht="15" hidden="true" customHeight="false" outlineLevel="0" collapsed="false">
      <c r="A118" s="20" t="n">
        <v>4</v>
      </c>
      <c r="B118" s="21"/>
      <c r="C118" s="22"/>
      <c r="D118" s="23"/>
      <c r="E118" s="23"/>
      <c r="F118" s="24"/>
      <c r="G118" s="25"/>
      <c r="H118" s="26"/>
      <c r="I118" s="26"/>
      <c r="J118" s="26"/>
      <c r="K118" s="27" t="e">
        <f aca="false">F118+G118+H118+#REF!</f>
        <v>#REF!</v>
      </c>
      <c r="L118" s="26"/>
      <c r="M118" s="26"/>
      <c r="N118" s="28" t="n">
        <f aca="false">L118+M118</f>
        <v>0</v>
      </c>
      <c r="O118" s="29" t="e">
        <f aca="false">K118+N118</f>
        <v>#REF!</v>
      </c>
      <c r="P118" s="30" t="e">
        <f aca="false">IF(OR((O118&gt;100),(O118&lt;55)),"",VLOOKUP(O118,OCENE!$A$2:$B$6,2))</f>
        <v>#REF!</v>
      </c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</row>
    <row r="119" customFormat="false" ht="15" hidden="true" customHeight="false" outlineLevel="0" collapsed="false">
      <c r="A119" s="20" t="n">
        <v>5</v>
      </c>
      <c r="B119" s="21"/>
      <c r="C119" s="22"/>
      <c r="D119" s="23"/>
      <c r="E119" s="23"/>
      <c r="F119" s="24"/>
      <c r="G119" s="26"/>
      <c r="H119" s="25"/>
      <c r="I119" s="26"/>
      <c r="J119" s="26"/>
      <c r="K119" s="27" t="e">
        <f aca="false">F119+G119+H119+#REF!</f>
        <v>#REF!</v>
      </c>
      <c r="L119" s="26"/>
      <c r="M119" s="26"/>
      <c r="N119" s="28" t="n">
        <f aca="false">L119+M119</f>
        <v>0</v>
      </c>
      <c r="O119" s="29" t="e">
        <f aca="false">K119+N119</f>
        <v>#REF!</v>
      </c>
      <c r="P119" s="30" t="e">
        <f aca="false">IF(OR((O119&gt;100),(O119&lt;55)),"",VLOOKUP(O119,OCENE!$A$2:$B$6,2))</f>
        <v>#REF!</v>
      </c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</row>
    <row r="120" customFormat="false" ht="15" hidden="true" customHeight="false" outlineLevel="0" collapsed="false">
      <c r="A120" s="20" t="n">
        <v>6</v>
      </c>
      <c r="B120" s="21"/>
      <c r="C120" s="22"/>
      <c r="D120" s="23"/>
      <c r="E120" s="88"/>
      <c r="F120" s="24"/>
      <c r="G120" s="26"/>
      <c r="H120" s="26"/>
      <c r="I120" s="26"/>
      <c r="J120" s="26"/>
      <c r="K120" s="27" t="e">
        <f aca="false">F120+G120+H120+#REF!</f>
        <v>#REF!</v>
      </c>
      <c r="L120" s="26"/>
      <c r="M120" s="26"/>
      <c r="N120" s="28" t="n">
        <f aca="false">L120+M120</f>
        <v>0</v>
      </c>
      <c r="O120" s="29" t="e">
        <f aca="false">K120+N120</f>
        <v>#REF!</v>
      </c>
      <c r="P120" s="30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</row>
    <row r="121" customFormat="false" ht="15" hidden="true" customHeight="false" outlineLevel="0" collapsed="false">
      <c r="A121" s="20" t="n">
        <v>7</v>
      </c>
      <c r="B121" s="21"/>
      <c r="C121" s="22"/>
      <c r="D121" s="23"/>
      <c r="E121" s="23"/>
      <c r="F121" s="24"/>
      <c r="G121" s="25"/>
      <c r="H121" s="25"/>
      <c r="I121" s="26"/>
      <c r="J121" s="26"/>
      <c r="K121" s="27" t="e">
        <f aca="false">F121+G121+H121+#REF!</f>
        <v>#REF!</v>
      </c>
      <c r="L121" s="26"/>
      <c r="M121" s="26"/>
      <c r="N121" s="28" t="n">
        <f aca="false">L121+M121</f>
        <v>0</v>
      </c>
      <c r="O121" s="29" t="e">
        <f aca="false">K121+N121</f>
        <v>#REF!</v>
      </c>
      <c r="P121" s="30" t="e">
        <f aca="false">IF(OR((O121&gt;100),(O121&lt;55)),"",VLOOKUP(O121,OCENE!$A$2:$B$6,2))</f>
        <v>#REF!</v>
      </c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</row>
    <row r="122" customFormat="false" ht="15" hidden="true" customHeight="false" outlineLevel="0" collapsed="false">
      <c r="A122" s="20" t="n">
        <v>22</v>
      </c>
      <c r="B122" s="21"/>
      <c r="C122" s="22"/>
      <c r="D122" s="23"/>
      <c r="E122" s="23"/>
      <c r="F122" s="24"/>
      <c r="G122" s="26"/>
      <c r="H122" s="26"/>
      <c r="I122" s="26"/>
      <c r="J122" s="26"/>
      <c r="K122" s="27" t="e">
        <f aca="false">F122+G122+H122+#REF!</f>
        <v>#REF!</v>
      </c>
      <c r="L122" s="26"/>
      <c r="M122" s="26"/>
      <c r="N122" s="28" t="n">
        <f aca="false">L122+M122</f>
        <v>0</v>
      </c>
      <c r="O122" s="29" t="e">
        <f aca="false">K122+N122</f>
        <v>#REF!</v>
      </c>
      <c r="P122" s="30" t="e">
        <f aca="false">IF(OR((O122&gt;100),(O122&lt;55)),"",VLOOKUP(O122,OCENE!$A$2:$B$6,2))</f>
        <v>#REF!</v>
      </c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</row>
    <row r="123" customFormat="false" ht="15" hidden="true" customHeight="false" outlineLevel="0" collapsed="false">
      <c r="A123" s="20" t="n">
        <v>23</v>
      </c>
      <c r="B123" s="21"/>
      <c r="C123" s="22"/>
      <c r="D123" s="23"/>
      <c r="E123" s="33"/>
      <c r="F123" s="24"/>
      <c r="G123" s="26"/>
      <c r="H123" s="26"/>
      <c r="I123" s="26"/>
      <c r="J123" s="26"/>
      <c r="K123" s="27" t="e">
        <f aca="false">F123+G123+H123+#REF!</f>
        <v>#REF!</v>
      </c>
      <c r="L123" s="26"/>
      <c r="M123" s="26"/>
      <c r="N123" s="28" t="n">
        <f aca="false">L123+M123</f>
        <v>0</v>
      </c>
      <c r="O123" s="29" t="e">
        <f aca="false">K123+N123</f>
        <v>#REF!</v>
      </c>
      <c r="P123" s="30" t="e">
        <f aca="false">IF(OR((O123&gt;100),(O123&lt;55)),"",VLOOKUP(O123,OCENE!$A$2:$B$6,2))</f>
        <v>#REF!</v>
      </c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</row>
    <row r="124" customFormat="false" ht="15" hidden="true" customHeight="false" outlineLevel="0" collapsed="false">
      <c r="A124" s="20" t="n">
        <v>24</v>
      </c>
      <c r="B124" s="21"/>
      <c r="C124" s="22"/>
      <c r="D124" s="23"/>
      <c r="E124" s="33"/>
      <c r="F124" s="24"/>
      <c r="G124" s="26"/>
      <c r="H124" s="26"/>
      <c r="I124" s="26"/>
      <c r="J124" s="26"/>
      <c r="K124" s="27" t="e">
        <f aca="false">F124+G124+H124+#REF!</f>
        <v>#REF!</v>
      </c>
      <c r="L124" s="26"/>
      <c r="M124" s="26"/>
      <c r="N124" s="28" t="n">
        <f aca="false">L124+M124</f>
        <v>0</v>
      </c>
      <c r="O124" s="29" t="e">
        <f aca="false">K124+N124</f>
        <v>#REF!</v>
      </c>
      <c r="P124" s="30" t="e">
        <f aca="false">IF(OR((O124&gt;100),(O124&lt;55)),"",VLOOKUP(O124,OCENE!$A$2:$B$6,2))</f>
        <v>#REF!</v>
      </c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</row>
    <row r="125" customFormat="false" ht="15" hidden="true" customHeight="false" outlineLevel="0" collapsed="false">
      <c r="A125" s="20" t="n">
        <v>25</v>
      </c>
      <c r="B125" s="21"/>
      <c r="C125" s="22"/>
      <c r="D125" s="23"/>
      <c r="E125" s="23"/>
      <c r="F125" s="24"/>
      <c r="G125" s="26"/>
      <c r="H125" s="26"/>
      <c r="I125" s="26"/>
      <c r="J125" s="26"/>
      <c r="K125" s="27" t="e">
        <f aca="false">F125+G125+H125+#REF!</f>
        <v>#REF!</v>
      </c>
      <c r="L125" s="26"/>
      <c r="M125" s="26"/>
      <c r="N125" s="28" t="n">
        <f aca="false">L125+M125</f>
        <v>0</v>
      </c>
      <c r="O125" s="29" t="e">
        <f aca="false">K125+N125</f>
        <v>#REF!</v>
      </c>
      <c r="P125" s="30" t="e">
        <f aca="false">IF(OR((O125&gt;100),(O125&lt;55)),"",VLOOKUP(O125,OCENE!$A$2:$B$6,2))</f>
        <v>#REF!</v>
      </c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</row>
    <row r="126" customFormat="false" ht="15" hidden="true" customHeight="false" outlineLevel="0" collapsed="false">
      <c r="A126" s="20" t="n">
        <v>26</v>
      </c>
      <c r="B126" s="21"/>
      <c r="C126" s="22"/>
      <c r="D126" s="23"/>
      <c r="E126" s="23"/>
      <c r="F126" s="24"/>
      <c r="G126" s="26"/>
      <c r="H126" s="26"/>
      <c r="I126" s="26"/>
      <c r="J126" s="26"/>
      <c r="K126" s="27" t="e">
        <f aca="false">F126+G126+H126+#REF!</f>
        <v>#REF!</v>
      </c>
      <c r="L126" s="26"/>
      <c r="M126" s="26"/>
      <c r="N126" s="28" t="n">
        <f aca="false">L126+M126</f>
        <v>0</v>
      </c>
      <c r="O126" s="29" t="e">
        <f aca="false">K126+N126</f>
        <v>#REF!</v>
      </c>
      <c r="P126" s="30" t="e">
        <f aca="false">IF(OR((O126&gt;100),(O126&lt;55)),"",VLOOKUP(O126,OCENE!$A$2:$B$6,2))</f>
        <v>#REF!</v>
      </c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</row>
    <row r="127" customFormat="false" ht="15" hidden="true" customHeight="false" outlineLevel="0" collapsed="false">
      <c r="A127" s="20" t="n">
        <v>27</v>
      </c>
      <c r="B127" s="21"/>
      <c r="C127" s="22"/>
      <c r="D127" s="23"/>
      <c r="E127" s="23"/>
      <c r="F127" s="24"/>
      <c r="G127" s="26"/>
      <c r="H127" s="26"/>
      <c r="I127" s="26"/>
      <c r="J127" s="26"/>
      <c r="K127" s="27" t="e">
        <f aca="false">F127+G127+H127+#REF!+#REF!</f>
        <v>#REF!</v>
      </c>
      <c r="L127" s="26"/>
      <c r="M127" s="26"/>
      <c r="N127" s="28" t="n">
        <f aca="false">L127+M127</f>
        <v>0</v>
      </c>
      <c r="O127" s="29" t="e">
        <f aca="false">K127+N127</f>
        <v>#REF!</v>
      </c>
      <c r="P127" s="30" t="e">
        <f aca="false">IF(OR((O127&gt;100),(O127&lt;55)),"",VLOOKUP(O127,OCENE!$A$2:$B$6,2))</f>
        <v>#REF!</v>
      </c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</row>
    <row r="128" customFormat="false" ht="15" hidden="true" customHeight="false" outlineLevel="0" collapsed="false">
      <c r="A128" s="20" t="n">
        <v>28</v>
      </c>
      <c r="B128" s="21"/>
      <c r="C128" s="22"/>
      <c r="D128" s="23"/>
      <c r="E128" s="23"/>
      <c r="F128" s="24"/>
      <c r="G128" s="26"/>
      <c r="H128" s="26"/>
      <c r="I128" s="26"/>
      <c r="J128" s="26"/>
      <c r="K128" s="27" t="e">
        <f aca="false">F128+G128+H128+#REF!+#REF!</f>
        <v>#REF!</v>
      </c>
      <c r="L128" s="26"/>
      <c r="M128" s="26"/>
      <c r="N128" s="28" t="n">
        <f aca="false">L128+M128</f>
        <v>0</v>
      </c>
      <c r="O128" s="29" t="e">
        <f aca="false">K128+N128</f>
        <v>#REF!</v>
      </c>
      <c r="P128" s="30" t="e">
        <f aca="false">IF(OR((O128&gt;100),(O128&lt;55)),"",VLOOKUP(O128,OCENE!$A$2:$B$6,2))</f>
        <v>#REF!</v>
      </c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</row>
    <row r="129" customFormat="false" ht="15" hidden="true" customHeight="false" outlineLevel="0" collapsed="false">
      <c r="A129" s="20" t="n">
        <v>29</v>
      </c>
      <c r="B129" s="21"/>
      <c r="C129" s="22"/>
      <c r="D129" s="23"/>
      <c r="E129" s="23"/>
      <c r="F129" s="24"/>
      <c r="G129" s="26"/>
      <c r="H129" s="26"/>
      <c r="I129" s="26"/>
      <c r="J129" s="26"/>
      <c r="K129" s="27" t="e">
        <f aca="false">F129+G129+H129+#REF!+#REF!</f>
        <v>#REF!</v>
      </c>
      <c r="L129" s="26"/>
      <c r="M129" s="26"/>
      <c r="N129" s="28" t="n">
        <f aca="false">L129+M129</f>
        <v>0</v>
      </c>
      <c r="O129" s="29" t="e">
        <f aca="false">K129+N129</f>
        <v>#REF!</v>
      </c>
      <c r="P129" s="30" t="e">
        <f aca="false">IF(OR((O129&gt;100),(O129&lt;55)),"",VLOOKUP(O129,OCENE!$A$2:$B$6,2))</f>
        <v>#REF!</v>
      </c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</row>
    <row r="130" customFormat="false" ht="15" hidden="true" customHeight="false" outlineLevel="0" collapsed="false">
      <c r="A130" s="20" t="n">
        <v>30</v>
      </c>
      <c r="B130" s="21"/>
      <c r="C130" s="22"/>
      <c r="D130" s="23"/>
      <c r="E130" s="23"/>
      <c r="F130" s="24"/>
      <c r="G130" s="26"/>
      <c r="H130" s="26"/>
      <c r="I130" s="26"/>
      <c r="J130" s="26"/>
      <c r="K130" s="27" t="e">
        <f aca="false">F130+G130+H130+#REF!+#REF!</f>
        <v>#REF!</v>
      </c>
      <c r="L130" s="26"/>
      <c r="M130" s="26"/>
      <c r="N130" s="28" t="n">
        <f aca="false">L130+M130</f>
        <v>0</v>
      </c>
      <c r="O130" s="29" t="e">
        <f aca="false">K130+N130</f>
        <v>#REF!</v>
      </c>
      <c r="P130" s="30" t="e">
        <f aca="false">IF(OR((O130&gt;100),(O130&lt;55)),"",VLOOKUP(O130,OCENE!$A$2:$B$6,2))</f>
        <v>#REF!</v>
      </c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</row>
    <row r="131" customFormat="false" ht="15" hidden="true" customHeight="false" outlineLevel="0" collapsed="false">
      <c r="A131" s="20" t="n">
        <v>31</v>
      </c>
      <c r="B131" s="21"/>
      <c r="C131" s="22"/>
      <c r="D131" s="23"/>
      <c r="E131" s="23"/>
      <c r="F131" s="24"/>
      <c r="G131" s="26"/>
      <c r="H131" s="26"/>
      <c r="I131" s="26"/>
      <c r="J131" s="26"/>
      <c r="K131" s="27" t="e">
        <f aca="false">F131+G131+H131+#REF!+#REF!</f>
        <v>#REF!</v>
      </c>
      <c r="L131" s="26"/>
      <c r="M131" s="26"/>
      <c r="N131" s="28" t="n">
        <f aca="false">L131+M131</f>
        <v>0</v>
      </c>
      <c r="O131" s="29" t="e">
        <f aca="false">K131+N131</f>
        <v>#REF!</v>
      </c>
      <c r="P131" s="30" t="e">
        <f aca="false">IF(OR((O131&gt;100),(O131&lt;55)),"",VLOOKUP(O131,OCENE!$A$2:$B$6,2))</f>
        <v>#REF!</v>
      </c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</row>
    <row r="132" customFormat="false" ht="15" hidden="true" customHeight="false" outlineLevel="0" collapsed="false">
      <c r="A132" s="20" t="n">
        <v>32</v>
      </c>
      <c r="B132" s="21"/>
      <c r="C132" s="22"/>
      <c r="D132" s="23"/>
      <c r="E132" s="23"/>
      <c r="F132" s="24"/>
      <c r="G132" s="26"/>
      <c r="H132" s="26"/>
      <c r="I132" s="26"/>
      <c r="J132" s="26"/>
      <c r="K132" s="27" t="e">
        <f aca="false">F132+G132+H132+#REF!+#REF!</f>
        <v>#REF!</v>
      </c>
      <c r="L132" s="26"/>
      <c r="M132" s="26"/>
      <c r="N132" s="28" t="n">
        <f aca="false">L132+M132</f>
        <v>0</v>
      </c>
      <c r="O132" s="29" t="e">
        <f aca="false">K132+N132</f>
        <v>#REF!</v>
      </c>
      <c r="P132" s="30" t="e">
        <f aca="false">IF(OR((O132&gt;100),(O132&lt;55)),"",VLOOKUP(O132,OCENE!$A$2:$B$6,2))</f>
        <v>#REF!</v>
      </c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</row>
    <row r="133" customFormat="false" ht="15" hidden="true" customHeight="false" outlineLevel="0" collapsed="false">
      <c r="A133" s="20" t="n">
        <v>33</v>
      </c>
      <c r="B133" s="21"/>
      <c r="C133" s="22"/>
      <c r="D133" s="23"/>
      <c r="E133" s="23"/>
      <c r="F133" s="24"/>
      <c r="G133" s="26"/>
      <c r="H133" s="26"/>
      <c r="I133" s="26"/>
      <c r="J133" s="26"/>
      <c r="K133" s="27" t="e">
        <f aca="false">F133+G133+H133+#REF!+#REF!</f>
        <v>#REF!</v>
      </c>
      <c r="L133" s="26"/>
      <c r="M133" s="26"/>
      <c r="N133" s="28" t="n">
        <f aca="false">L133+M133</f>
        <v>0</v>
      </c>
      <c r="O133" s="29" t="e">
        <f aca="false">K133+N133</f>
        <v>#REF!</v>
      </c>
      <c r="P133" s="30" t="e">
        <f aca="false">IF(OR((O133&gt;100),(O133&lt;55)),"",VLOOKUP(O133,OCENE!$A$2:$B$6,2))</f>
        <v>#REF!</v>
      </c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</row>
    <row r="134" customFormat="false" ht="15" hidden="true" customHeight="false" outlineLevel="0" collapsed="false">
      <c r="A134" s="20" t="n">
        <v>34</v>
      </c>
      <c r="B134" s="33"/>
      <c r="C134" s="22"/>
      <c r="D134" s="23"/>
      <c r="E134" s="23"/>
      <c r="F134" s="24"/>
      <c r="G134" s="26"/>
      <c r="H134" s="26"/>
      <c r="I134" s="26"/>
      <c r="J134" s="26"/>
      <c r="K134" s="27" t="e">
        <f aca="false">F134+G134+H134+#REF!+#REF!</f>
        <v>#REF!</v>
      </c>
      <c r="L134" s="26"/>
      <c r="M134" s="26"/>
      <c r="N134" s="28" t="n">
        <f aca="false">L134+M134</f>
        <v>0</v>
      </c>
      <c r="O134" s="29" t="e">
        <f aca="false">K134+N134</f>
        <v>#REF!</v>
      </c>
      <c r="P134" s="30" t="e">
        <f aca="false">IF(OR((O134&gt;100),(O134&lt;55)),"",VLOOKUP(O134,OCENE!$A$2:$B$6,2))</f>
        <v>#REF!</v>
      </c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</row>
    <row r="135" customFormat="false" ht="15" hidden="true" customHeight="false" outlineLevel="0" collapsed="false">
      <c r="A135" s="20" t="n">
        <v>35</v>
      </c>
      <c r="B135" s="21"/>
      <c r="C135" s="22"/>
      <c r="D135" s="23"/>
      <c r="E135" s="23"/>
      <c r="F135" s="24"/>
      <c r="G135" s="26"/>
      <c r="H135" s="26"/>
      <c r="I135" s="26"/>
      <c r="J135" s="26"/>
      <c r="K135" s="27" t="e">
        <f aca="false">F135+G135+H135+#REF!+#REF!</f>
        <v>#REF!</v>
      </c>
      <c r="L135" s="26"/>
      <c r="M135" s="26"/>
      <c r="N135" s="28" t="n">
        <f aca="false">L135+M135</f>
        <v>0</v>
      </c>
      <c r="O135" s="29" t="e">
        <f aca="false">K135+N135</f>
        <v>#REF!</v>
      </c>
      <c r="P135" s="30" t="e">
        <f aca="false">IF(OR((O135&gt;100),(O135&lt;55)),"",VLOOKUP(O135,OCENE!$A$2:$B$6,2))</f>
        <v>#REF!</v>
      </c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</row>
    <row r="136" customFormat="false" ht="15" hidden="true" customHeight="false" outlineLevel="0" collapsed="false">
      <c r="A136" s="20" t="n">
        <v>36</v>
      </c>
      <c r="B136" s="21"/>
      <c r="C136" s="22"/>
      <c r="D136" s="23"/>
      <c r="E136" s="23"/>
      <c r="F136" s="24"/>
      <c r="G136" s="26"/>
      <c r="H136" s="26"/>
      <c r="I136" s="26"/>
      <c r="J136" s="26"/>
      <c r="K136" s="27" t="e">
        <f aca="false">F136+G136+H136+#REF!+#REF!</f>
        <v>#REF!</v>
      </c>
      <c r="L136" s="26"/>
      <c r="M136" s="26"/>
      <c r="N136" s="28" t="n">
        <f aca="false">L136+M136</f>
        <v>0</v>
      </c>
      <c r="O136" s="29" t="e">
        <f aca="false">K136+N136</f>
        <v>#REF!</v>
      </c>
      <c r="P136" s="30" t="e">
        <f aca="false">IF(OR((O136&gt;100),(O136&lt;55)),"",VLOOKUP(O136,OCENE!$A$2:$B$6,2))</f>
        <v>#REF!</v>
      </c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</row>
    <row r="137" customFormat="false" ht="15" hidden="true" customHeight="false" outlineLevel="0" collapsed="false">
      <c r="A137" s="20" t="n">
        <v>37</v>
      </c>
      <c r="B137" s="33"/>
      <c r="C137" s="22"/>
      <c r="D137" s="23"/>
      <c r="E137" s="23"/>
      <c r="F137" s="24"/>
      <c r="G137" s="26"/>
      <c r="H137" s="26"/>
      <c r="I137" s="26"/>
      <c r="J137" s="26"/>
      <c r="K137" s="27" t="e">
        <f aca="false">F137+G137+H137+#REF!+#REF!</f>
        <v>#REF!</v>
      </c>
      <c r="L137" s="26"/>
      <c r="M137" s="26"/>
      <c r="N137" s="28" t="n">
        <f aca="false">L137+M137</f>
        <v>0</v>
      </c>
      <c r="O137" s="29" t="e">
        <f aca="false">K137+N137</f>
        <v>#REF!</v>
      </c>
      <c r="P137" s="30" t="e">
        <f aca="false">IF(OR((O137&gt;100),(O137&lt;55)),"",VLOOKUP(O137,OCENE!$A$2:$B$6,2))</f>
        <v>#REF!</v>
      </c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</row>
    <row r="138" customFormat="false" ht="15" hidden="true" customHeight="false" outlineLevel="0" collapsed="false">
      <c r="A138" s="20" t="n">
        <v>38</v>
      </c>
      <c r="B138" s="21"/>
      <c r="C138" s="22"/>
      <c r="D138" s="23"/>
      <c r="E138" s="23"/>
      <c r="F138" s="24"/>
      <c r="G138" s="26"/>
      <c r="H138" s="26"/>
      <c r="I138" s="26"/>
      <c r="J138" s="26"/>
      <c r="K138" s="27" t="e">
        <f aca="false">F138+G138+H138+#REF!+#REF!</f>
        <v>#REF!</v>
      </c>
      <c r="L138" s="26"/>
      <c r="M138" s="26"/>
      <c r="N138" s="28" t="n">
        <f aca="false">L138+M138</f>
        <v>0</v>
      </c>
      <c r="O138" s="29" t="e">
        <f aca="false">K138+N138</f>
        <v>#REF!</v>
      </c>
      <c r="P138" s="30" t="e">
        <f aca="false">IF(OR((O138&gt;100),(O138&lt;55)),"",VLOOKUP(O138,OCENE!$A$2:$B$6,2))</f>
        <v>#REF!</v>
      </c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</row>
    <row r="139" customFormat="false" ht="15" hidden="true" customHeight="false" outlineLevel="0" collapsed="false">
      <c r="A139" s="20" t="n">
        <v>39</v>
      </c>
      <c r="B139" s="33"/>
      <c r="C139" s="22"/>
      <c r="D139" s="23"/>
      <c r="E139" s="23"/>
      <c r="F139" s="24"/>
      <c r="G139" s="26"/>
      <c r="H139" s="26"/>
      <c r="I139" s="26"/>
      <c r="J139" s="26"/>
      <c r="K139" s="27" t="e">
        <f aca="false">F139+G139+H139+#REF!+#REF!</f>
        <v>#REF!</v>
      </c>
      <c r="L139" s="26"/>
      <c r="M139" s="26"/>
      <c r="N139" s="28" t="n">
        <f aca="false">L139+M139</f>
        <v>0</v>
      </c>
      <c r="O139" s="29" t="e">
        <f aca="false">K139+N139</f>
        <v>#REF!</v>
      </c>
      <c r="P139" s="30" t="e">
        <f aca="false">IF(OR((O139&gt;100),(O139&lt;55)),"",VLOOKUP(O139,OCENE!$A$2:$B$6,2))</f>
        <v>#REF!</v>
      </c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</row>
    <row r="140" customFormat="false" ht="15" hidden="true" customHeight="false" outlineLevel="0" collapsed="false">
      <c r="A140" s="20" t="n">
        <v>40</v>
      </c>
      <c r="B140" s="21"/>
      <c r="C140" s="22"/>
      <c r="D140" s="23"/>
      <c r="E140" s="23"/>
      <c r="F140" s="24"/>
      <c r="G140" s="26"/>
      <c r="H140" s="26"/>
      <c r="I140" s="26"/>
      <c r="J140" s="26"/>
      <c r="K140" s="27" t="e">
        <f aca="false">F140+G140+H140+#REF!+#REF!</f>
        <v>#REF!</v>
      </c>
      <c r="L140" s="26"/>
      <c r="M140" s="26"/>
      <c r="N140" s="28" t="n">
        <f aca="false">L140+M140</f>
        <v>0</v>
      </c>
      <c r="O140" s="29" t="e">
        <f aca="false">K140+N140</f>
        <v>#REF!</v>
      </c>
      <c r="P140" s="30" t="e">
        <f aca="false">IF(OR((O140&gt;100),(O140&lt;55)),"",VLOOKUP(O140,OCENE!$A$2:$B$6,2))</f>
        <v>#REF!</v>
      </c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</row>
    <row r="141" customFormat="false" ht="15" hidden="true" customHeight="false" outlineLevel="0" collapsed="false">
      <c r="A141" s="20" t="n">
        <v>41</v>
      </c>
      <c r="B141" s="21"/>
      <c r="C141" s="22"/>
      <c r="D141" s="23"/>
      <c r="E141" s="23"/>
      <c r="F141" s="24"/>
      <c r="G141" s="26"/>
      <c r="H141" s="26"/>
      <c r="I141" s="26"/>
      <c r="J141" s="26"/>
      <c r="K141" s="27" t="e">
        <f aca="false">F141+G141+H141+#REF!+#REF!</f>
        <v>#REF!</v>
      </c>
      <c r="L141" s="26"/>
      <c r="M141" s="26"/>
      <c r="N141" s="28" t="n">
        <f aca="false">L141+M141</f>
        <v>0</v>
      </c>
      <c r="O141" s="29" t="e">
        <f aca="false">K141+N141</f>
        <v>#REF!</v>
      </c>
      <c r="P141" s="30" t="e">
        <f aca="false">IF(OR((O141&gt;100),(O141&lt;55)),"",VLOOKUP(O141,OCENE!$A$2:$B$6,2))</f>
        <v>#REF!</v>
      </c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</row>
    <row r="142" customFormat="false" ht="15" hidden="true" customHeight="false" outlineLevel="0" collapsed="false">
      <c r="A142" s="20" t="n">
        <v>42</v>
      </c>
      <c r="B142" s="21"/>
      <c r="C142" s="22"/>
      <c r="D142" s="23"/>
      <c r="E142" s="23"/>
      <c r="F142" s="24"/>
      <c r="G142" s="26"/>
      <c r="H142" s="26"/>
      <c r="I142" s="26"/>
      <c r="J142" s="26"/>
      <c r="K142" s="27" t="e">
        <f aca="false">F142+G142+H142+#REF!+#REF!</f>
        <v>#REF!</v>
      </c>
      <c r="L142" s="26"/>
      <c r="M142" s="26"/>
      <c r="N142" s="28" t="n">
        <f aca="false">L142+M142</f>
        <v>0</v>
      </c>
      <c r="O142" s="29" t="e">
        <f aca="false">K142+N142</f>
        <v>#REF!</v>
      </c>
      <c r="P142" s="30" t="e">
        <f aca="false">IF(OR((O142&gt;100),(O142&lt;55)),"",VLOOKUP(O142,OCENE!$A$2:$B$6,2))</f>
        <v>#REF!</v>
      </c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</row>
    <row r="143" customFormat="false" ht="15" hidden="true" customHeight="false" outlineLevel="0" collapsed="false">
      <c r="A143" s="20" t="n">
        <v>43</v>
      </c>
      <c r="B143" s="21"/>
      <c r="C143" s="22"/>
      <c r="D143" s="23"/>
      <c r="E143" s="23"/>
      <c r="F143" s="24"/>
      <c r="G143" s="26"/>
      <c r="H143" s="26"/>
      <c r="I143" s="26"/>
      <c r="J143" s="26"/>
      <c r="K143" s="27" t="e">
        <f aca="false">F143+G143+H143+#REF!+#REF!</f>
        <v>#REF!</v>
      </c>
      <c r="L143" s="26"/>
      <c r="M143" s="26"/>
      <c r="N143" s="28" t="n">
        <f aca="false">L143+M143</f>
        <v>0</v>
      </c>
      <c r="O143" s="29" t="e">
        <f aca="false">K143+N143</f>
        <v>#REF!</v>
      </c>
      <c r="P143" s="30" t="e">
        <f aca="false">IF(OR((O143&gt;100),(O143&lt;55)),"",VLOOKUP(O143,OCENE!$A$2:$B$6,2))</f>
        <v>#REF!</v>
      </c>
    </row>
    <row r="144" customFormat="false" ht="15" hidden="true" customHeight="false" outlineLevel="0" collapsed="false">
      <c r="A144" s="34"/>
      <c r="B144" s="44"/>
      <c r="C144" s="36"/>
      <c r="D144" s="37"/>
      <c r="E144" s="37"/>
      <c r="F144" s="38"/>
      <c r="G144" s="39"/>
      <c r="H144" s="39"/>
      <c r="I144" s="39"/>
      <c r="J144" s="39"/>
      <c r="K144" s="40"/>
      <c r="L144" s="39"/>
      <c r="M144" s="39"/>
      <c r="N144" s="41"/>
      <c r="O144" s="42"/>
      <c r="P144" s="43"/>
    </row>
    <row r="145" customFormat="false" ht="15" hidden="false" customHeight="false" outlineLevel="0" collapsed="false">
      <c r="A145" s="39"/>
      <c r="B145" s="44"/>
      <c r="C145" s="36"/>
      <c r="D145" s="37"/>
      <c r="E145" s="37"/>
      <c r="F145" s="37"/>
      <c r="K145" s="39"/>
      <c r="P145" s="45"/>
    </row>
    <row r="146" customFormat="false" ht="24.9" hidden="false" customHeight="true" outlineLevel="0" collapsed="false">
      <c r="A146" s="82" t="s">
        <v>84</v>
      </c>
      <c r="B146" s="82"/>
      <c r="C146" s="82"/>
      <c r="D146" s="82"/>
      <c r="E146" s="83" t="s">
        <v>61</v>
      </c>
      <c r="F146" s="9" t="s">
        <v>62</v>
      </c>
      <c r="G146" s="10" t="s">
        <v>63</v>
      </c>
      <c r="H146" s="10" t="s">
        <v>64</v>
      </c>
      <c r="I146" s="9" t="s">
        <v>65</v>
      </c>
      <c r="J146" s="9" t="s">
        <v>66</v>
      </c>
      <c r="K146" s="11" t="s">
        <v>67</v>
      </c>
      <c r="L146" s="10" t="s">
        <v>68</v>
      </c>
      <c r="M146" s="10"/>
      <c r="N146" s="12" t="s">
        <v>69</v>
      </c>
      <c r="O146" s="84" t="s">
        <v>70</v>
      </c>
      <c r="P146" s="85" t="s">
        <v>71</v>
      </c>
      <c r="Q146" s="15" t="s">
        <v>72</v>
      </c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 t="s">
        <v>73</v>
      </c>
      <c r="AF146" s="15"/>
      <c r="AG146" s="15"/>
      <c r="AH146" s="15"/>
      <c r="AI146" s="15"/>
      <c r="AJ146" s="15"/>
      <c r="AK146" s="15"/>
    </row>
    <row r="147" customFormat="false" ht="55" hidden="false" customHeight="true" outlineLevel="0" collapsed="false">
      <c r="A147" s="82"/>
      <c r="B147" s="82"/>
      <c r="C147" s="82"/>
      <c r="D147" s="82"/>
      <c r="E147" s="47"/>
      <c r="F147" s="9"/>
      <c r="G147" s="10"/>
      <c r="H147" s="10"/>
      <c r="I147" s="10"/>
      <c r="J147" s="10"/>
      <c r="K147" s="11"/>
      <c r="L147" s="18" t="s">
        <v>74</v>
      </c>
      <c r="M147" s="18" t="s">
        <v>75</v>
      </c>
      <c r="N147" s="12"/>
      <c r="O147" s="12"/>
      <c r="P147" s="85"/>
      <c r="Q147" s="19" t="n">
        <v>1</v>
      </c>
      <c r="R147" s="19" t="n">
        <v>2</v>
      </c>
      <c r="S147" s="19" t="n">
        <v>3</v>
      </c>
      <c r="T147" s="19" t="n">
        <v>4</v>
      </c>
      <c r="U147" s="19" t="n">
        <v>5</v>
      </c>
      <c r="V147" s="19" t="n">
        <v>6</v>
      </c>
      <c r="W147" s="19" t="n">
        <v>7</v>
      </c>
      <c r="X147" s="19" t="n">
        <v>8</v>
      </c>
      <c r="Y147" s="19" t="n">
        <v>9</v>
      </c>
      <c r="Z147" s="19" t="n">
        <v>10</v>
      </c>
      <c r="AA147" s="19" t="n">
        <v>11</v>
      </c>
      <c r="AB147" s="19" t="n">
        <v>12</v>
      </c>
      <c r="AC147" s="19" t="n">
        <v>13</v>
      </c>
      <c r="AD147" s="19" t="n">
        <v>14</v>
      </c>
      <c r="AE147" s="19" t="n">
        <v>1</v>
      </c>
      <c r="AF147" s="19" t="n">
        <v>2</v>
      </c>
      <c r="AG147" s="19" t="n">
        <v>3</v>
      </c>
      <c r="AH147" s="19" t="n">
        <v>4</v>
      </c>
      <c r="AI147" s="19" t="n">
        <v>5</v>
      </c>
      <c r="AJ147" s="19" t="n">
        <v>6</v>
      </c>
      <c r="AK147" s="19" t="n">
        <v>7</v>
      </c>
    </row>
    <row r="148" customFormat="false" ht="15" hidden="false" customHeight="false" outlineLevel="0" collapsed="false">
      <c r="A148" s="20" t="n">
        <v>1</v>
      </c>
      <c r="B148" s="62" t="n">
        <v>16218209</v>
      </c>
      <c r="C148" s="22" t="s">
        <v>85</v>
      </c>
      <c r="D148" s="23" t="s">
        <v>86</v>
      </c>
      <c r="E148" s="23"/>
      <c r="F148" s="63"/>
      <c r="G148" s="25" t="n">
        <v>15</v>
      </c>
      <c r="H148" s="25" t="n">
        <v>14</v>
      </c>
      <c r="I148" s="26"/>
      <c r="J148" s="26"/>
      <c r="K148" s="27" t="n">
        <f aca="false">SUM(F148:J148)</f>
        <v>29</v>
      </c>
      <c r="L148" s="25"/>
      <c r="M148" s="25"/>
      <c r="N148" s="28" t="n">
        <f aca="false">L148+M148</f>
        <v>0</v>
      </c>
      <c r="O148" s="29" t="n">
        <f aca="false">K148+N148</f>
        <v>29</v>
      </c>
      <c r="P148" s="30" t="str">
        <f aca="false">IF(OR((O148&gt;100),(O148&lt;51)),"",VLOOKUP(O148,OCENE!$A$2:$B$6,2))</f>
        <v/>
      </c>
      <c r="Q148" s="89" t="n">
        <v>1</v>
      </c>
      <c r="R148" s="31" t="n">
        <v>1</v>
      </c>
      <c r="S148" s="31" t="n">
        <v>1</v>
      </c>
      <c r="T148" s="31" t="n">
        <v>2</v>
      </c>
      <c r="U148" s="31" t="n">
        <v>1</v>
      </c>
      <c r="V148" s="31" t="n">
        <v>2</v>
      </c>
      <c r="W148" s="31" t="n">
        <v>1</v>
      </c>
      <c r="X148" s="31" t="n">
        <v>1</v>
      </c>
      <c r="Y148" s="31" t="n">
        <v>1</v>
      </c>
      <c r="Z148" s="31"/>
      <c r="AA148" s="31"/>
      <c r="AB148" s="31"/>
      <c r="AC148" s="31"/>
      <c r="AD148" s="31"/>
      <c r="AE148" s="31" t="n">
        <v>1</v>
      </c>
      <c r="AF148" s="31" t="n">
        <v>1</v>
      </c>
      <c r="AG148" s="31" t="n">
        <v>1</v>
      </c>
      <c r="AH148" s="31" t="n">
        <v>1</v>
      </c>
      <c r="AI148" s="31" t="n">
        <v>1</v>
      </c>
      <c r="AJ148" s="31" t="n">
        <v>2</v>
      </c>
      <c r="AK148" s="31"/>
    </row>
    <row r="149" customFormat="false" ht="15" hidden="false" customHeight="false" outlineLevel="0" collapsed="false">
      <c r="A149" s="90" t="n">
        <v>2</v>
      </c>
      <c r="B149" s="91" t="n">
        <v>16218201</v>
      </c>
      <c r="C149" s="92" t="s">
        <v>87</v>
      </c>
      <c r="D149" s="93" t="s">
        <v>88</v>
      </c>
      <c r="E149" s="23"/>
      <c r="F149" s="63"/>
      <c r="G149" s="25" t="n">
        <v>16</v>
      </c>
      <c r="H149" s="26" t="n">
        <v>2</v>
      </c>
      <c r="I149" s="26"/>
      <c r="J149" s="26"/>
      <c r="K149" s="27" t="n">
        <f aca="false">SUM(F149:J149)</f>
        <v>18</v>
      </c>
      <c r="L149" s="25"/>
      <c r="M149" s="25"/>
      <c r="N149" s="28" t="n">
        <f aca="false">L149+M149</f>
        <v>0</v>
      </c>
      <c r="O149" s="29" t="n">
        <f aca="false">K149+N149</f>
        <v>18</v>
      </c>
      <c r="P149" s="30" t="str">
        <f aca="false">IF(OR((O149&gt;100),(O149&lt;51)),"",VLOOKUP(O149,OCENE!$A$2:$B$6,2))</f>
        <v/>
      </c>
      <c r="Q149" s="89" t="n">
        <v>1</v>
      </c>
      <c r="R149" s="31" t="n">
        <v>0</v>
      </c>
      <c r="S149" s="31" t="n">
        <v>0</v>
      </c>
      <c r="T149" s="31" t="n">
        <v>2</v>
      </c>
      <c r="U149" s="31" t="n">
        <v>2</v>
      </c>
      <c r="V149" s="31" t="n">
        <v>2</v>
      </c>
      <c r="W149" s="31" t="n">
        <v>1</v>
      </c>
      <c r="X149" s="31" t="n">
        <v>0</v>
      </c>
      <c r="Y149" s="31"/>
      <c r="Z149" s="31"/>
      <c r="AA149" s="31"/>
      <c r="AB149" s="31"/>
      <c r="AC149" s="31"/>
      <c r="AD149" s="31"/>
      <c r="AE149" s="31"/>
      <c r="AF149" s="31"/>
      <c r="AG149" s="31" t="n">
        <v>0</v>
      </c>
      <c r="AH149" s="31" t="n">
        <v>0</v>
      </c>
      <c r="AI149" s="31" t="n">
        <v>0</v>
      </c>
      <c r="AJ149" s="31" t="n">
        <v>0</v>
      </c>
      <c r="AK149" s="31"/>
    </row>
    <row r="150" customFormat="false" ht="15" hidden="false" customHeight="false" outlineLevel="0" collapsed="false">
      <c r="A150" s="20" t="n">
        <v>3</v>
      </c>
      <c r="B150" s="62" t="n">
        <v>16218215</v>
      </c>
      <c r="C150" s="22" t="s">
        <v>20</v>
      </c>
      <c r="D150" s="23" t="s">
        <v>89</v>
      </c>
      <c r="E150" s="23"/>
      <c r="F150" s="63"/>
      <c r="G150" s="25" t="n">
        <v>17</v>
      </c>
      <c r="H150" s="25" t="n">
        <v>10</v>
      </c>
      <c r="I150" s="26"/>
      <c r="J150" s="26"/>
      <c r="K150" s="27" t="n">
        <f aca="false">SUM(F150:J150)</f>
        <v>27</v>
      </c>
      <c r="L150" s="25"/>
      <c r="M150" s="25"/>
      <c r="N150" s="28" t="n">
        <f aca="false">L150+M150</f>
        <v>0</v>
      </c>
      <c r="O150" s="29" t="n">
        <f aca="false">K150+N150</f>
        <v>27</v>
      </c>
      <c r="P150" s="30" t="str">
        <f aca="false">IF(OR((O150&gt;100),(O150&lt;51)),"",VLOOKUP(O150,OCENE!$A$2:$B$6,2))</f>
        <v/>
      </c>
      <c r="Q150" s="89" t="n">
        <v>1</v>
      </c>
      <c r="R150" s="31" t="n">
        <v>1</v>
      </c>
      <c r="S150" s="31" t="n">
        <v>1</v>
      </c>
      <c r="T150" s="31" t="n">
        <v>2</v>
      </c>
      <c r="U150" s="31" t="n">
        <v>1</v>
      </c>
      <c r="V150" s="31" t="n">
        <v>2</v>
      </c>
      <c r="W150" s="31" t="n">
        <v>2</v>
      </c>
      <c r="X150" s="31" t="n">
        <v>2</v>
      </c>
      <c r="Y150" s="31" t="n">
        <v>1</v>
      </c>
      <c r="Z150" s="31"/>
      <c r="AA150" s="31"/>
      <c r="AB150" s="31"/>
      <c r="AC150" s="31"/>
      <c r="AD150" s="31"/>
      <c r="AE150" s="31" t="n">
        <v>1</v>
      </c>
      <c r="AF150" s="31" t="n">
        <v>1</v>
      </c>
      <c r="AG150" s="31" t="n">
        <v>2</v>
      </c>
      <c r="AH150" s="31" t="n">
        <v>2</v>
      </c>
      <c r="AI150" s="31" t="n">
        <v>2</v>
      </c>
      <c r="AJ150" s="31" t="n">
        <v>1</v>
      </c>
      <c r="AK150" s="31"/>
    </row>
    <row r="151" customFormat="false" ht="15" hidden="false" customHeight="false" outlineLevel="0" collapsed="false">
      <c r="A151" s="20" t="n">
        <v>4</v>
      </c>
      <c r="B151" s="62" t="n">
        <v>16218236</v>
      </c>
      <c r="C151" s="22" t="s">
        <v>90</v>
      </c>
      <c r="D151" s="23" t="s">
        <v>91</v>
      </c>
      <c r="E151" s="23"/>
      <c r="F151" s="63"/>
      <c r="G151" s="25" t="n">
        <v>11</v>
      </c>
      <c r="H151" s="25" t="n">
        <v>14</v>
      </c>
      <c r="I151" s="26"/>
      <c r="J151" s="26"/>
      <c r="K151" s="27" t="n">
        <f aca="false">SUM(F151:J151)</f>
        <v>25</v>
      </c>
      <c r="L151" s="25"/>
      <c r="M151" s="25"/>
      <c r="N151" s="28" t="n">
        <f aca="false">L151+M151</f>
        <v>0</v>
      </c>
      <c r="O151" s="29" t="n">
        <f aca="false">K151+N151</f>
        <v>25</v>
      </c>
      <c r="P151" s="30" t="str">
        <f aca="false">IF(OR((O151&gt;100),(O151&lt;51)),"",VLOOKUP(O151,OCENE!$A$2:$B$6,2))</f>
        <v/>
      </c>
      <c r="Q151" s="89" t="n">
        <v>1</v>
      </c>
      <c r="R151" s="31" t="n">
        <v>0</v>
      </c>
      <c r="S151" s="31" t="n">
        <v>0</v>
      </c>
      <c r="T151" s="31" t="n">
        <v>2</v>
      </c>
      <c r="U151" s="31" t="n">
        <v>2</v>
      </c>
      <c r="V151" s="31" t="n">
        <v>2</v>
      </c>
      <c r="W151" s="31" t="n">
        <v>2</v>
      </c>
      <c r="X151" s="31" t="n">
        <v>1</v>
      </c>
      <c r="Y151" s="31"/>
      <c r="Z151" s="31"/>
      <c r="AA151" s="31"/>
      <c r="AB151" s="31"/>
      <c r="AC151" s="31"/>
      <c r="AD151" s="31"/>
      <c r="AE151" s="31" t="n">
        <v>0</v>
      </c>
      <c r="AF151" s="31" t="n">
        <v>1</v>
      </c>
      <c r="AG151" s="31" t="n">
        <v>2</v>
      </c>
      <c r="AH151" s="31" t="n">
        <v>1</v>
      </c>
      <c r="AI151" s="31" t="n">
        <v>0</v>
      </c>
      <c r="AJ151" s="31" t="s">
        <v>26</v>
      </c>
      <c r="AK151" s="31"/>
    </row>
    <row r="152" customFormat="false" ht="15" hidden="false" customHeight="false" outlineLevel="0" collapsed="false">
      <c r="A152" s="20" t="n">
        <v>5</v>
      </c>
      <c r="B152" s="62" t="n">
        <v>16218207</v>
      </c>
      <c r="C152" s="22" t="s">
        <v>92</v>
      </c>
      <c r="D152" s="23" t="s">
        <v>93</v>
      </c>
      <c r="E152" s="23"/>
      <c r="F152" s="63"/>
      <c r="G152" s="25" t="n">
        <v>18</v>
      </c>
      <c r="H152" s="25" t="n">
        <v>18</v>
      </c>
      <c r="I152" s="26"/>
      <c r="J152" s="26"/>
      <c r="K152" s="27" t="n">
        <f aca="false">SUM(F152:J152)</f>
        <v>36</v>
      </c>
      <c r="L152" s="25"/>
      <c r="M152" s="25"/>
      <c r="N152" s="28" t="n">
        <f aca="false">SUM(L152:M152)</f>
        <v>0</v>
      </c>
      <c r="O152" s="29" t="n">
        <f aca="false">K152+N152</f>
        <v>36</v>
      </c>
      <c r="P152" s="30" t="str">
        <f aca="false">IF(OR((O152&gt;100),(O152&lt;51)),"",VLOOKUP(O152,OCENE!$A$2:$B$6,2))</f>
        <v/>
      </c>
      <c r="Q152" s="89" t="n">
        <v>1</v>
      </c>
      <c r="R152" s="31" t="n">
        <v>1</v>
      </c>
      <c r="S152" s="31" t="n">
        <v>1</v>
      </c>
      <c r="T152" s="31" t="n">
        <v>1</v>
      </c>
      <c r="U152" s="31" t="n">
        <v>2</v>
      </c>
      <c r="V152" s="31" t="n">
        <v>1</v>
      </c>
      <c r="W152" s="31" t="n">
        <v>1</v>
      </c>
      <c r="X152" s="31" t="n">
        <v>2</v>
      </c>
      <c r="Y152" s="31" t="s">
        <v>26</v>
      </c>
      <c r="Z152" s="31"/>
      <c r="AA152" s="31"/>
      <c r="AB152" s="31"/>
      <c r="AC152" s="31"/>
      <c r="AD152" s="31"/>
      <c r="AE152" s="31" t="n">
        <v>1</v>
      </c>
      <c r="AF152" s="31" t="n">
        <v>1</v>
      </c>
      <c r="AG152" s="31" t="n">
        <v>1</v>
      </c>
      <c r="AH152" s="31" t="n">
        <v>1</v>
      </c>
      <c r="AI152" s="31" t="n">
        <v>0</v>
      </c>
      <c r="AJ152" s="31" t="n">
        <v>1</v>
      </c>
      <c r="AK152" s="31"/>
    </row>
    <row r="153" customFormat="false" ht="15" hidden="false" customHeight="false" outlineLevel="0" collapsed="false">
      <c r="A153" s="20" t="n">
        <v>6</v>
      </c>
      <c r="B153" s="62" t="n">
        <v>16218239</v>
      </c>
      <c r="C153" s="22" t="s">
        <v>94</v>
      </c>
      <c r="D153" s="23" t="s">
        <v>95</v>
      </c>
      <c r="E153" s="23"/>
      <c r="F153" s="63"/>
      <c r="G153" s="26" t="n">
        <v>3</v>
      </c>
      <c r="H153" s="26" t="n">
        <v>5</v>
      </c>
      <c r="I153" s="26"/>
      <c r="J153" s="26"/>
      <c r="K153" s="27" t="n">
        <f aca="false">SUM(F153:J153)</f>
        <v>8</v>
      </c>
      <c r="L153" s="25"/>
      <c r="M153" s="25"/>
      <c r="N153" s="28" t="n">
        <f aca="false">L153+M153</f>
        <v>0</v>
      </c>
      <c r="O153" s="29" t="n">
        <f aca="false">K153+N153</f>
        <v>8</v>
      </c>
      <c r="P153" s="30" t="str">
        <f aca="false">IF(OR((O153&gt;100),(O153&lt;51)),"",VLOOKUP(O153,OCENE!$A$2:$B$6,2))</f>
        <v/>
      </c>
      <c r="Q153" s="89" t="n">
        <v>1</v>
      </c>
      <c r="R153" s="31" t="n">
        <v>0</v>
      </c>
      <c r="S153" s="31" t="n">
        <v>0</v>
      </c>
      <c r="T153" s="31" t="n">
        <v>1</v>
      </c>
      <c r="U153" s="31" t="n">
        <v>1</v>
      </c>
      <c r="V153" s="31" t="n">
        <v>2</v>
      </c>
      <c r="W153" s="31" t="n">
        <v>1</v>
      </c>
      <c r="X153" s="31" t="n">
        <v>0</v>
      </c>
      <c r="Y153" s="31" t="s">
        <v>26</v>
      </c>
      <c r="Z153" s="31"/>
      <c r="AA153" s="31"/>
      <c r="AB153" s="31"/>
      <c r="AC153" s="31"/>
      <c r="AD153" s="31"/>
      <c r="AE153" s="31" t="n">
        <v>0</v>
      </c>
      <c r="AF153" s="31" t="n">
        <v>0</v>
      </c>
      <c r="AG153" s="31" t="n">
        <v>0</v>
      </c>
      <c r="AH153" s="31" t="n">
        <v>0</v>
      </c>
      <c r="AI153" s="31" t="n">
        <v>0</v>
      </c>
      <c r="AJ153" s="31" t="n">
        <v>1</v>
      </c>
      <c r="AK153" s="31"/>
    </row>
    <row r="154" customFormat="false" ht="15" hidden="false" customHeight="false" outlineLevel="0" collapsed="false">
      <c r="A154" s="20" t="n">
        <v>7</v>
      </c>
      <c r="B154" s="62" t="n">
        <v>16218241</v>
      </c>
      <c r="C154" s="22" t="s">
        <v>94</v>
      </c>
      <c r="D154" s="23" t="s">
        <v>96</v>
      </c>
      <c r="E154" s="23"/>
      <c r="F154" s="24"/>
      <c r="G154" s="26" t="n">
        <v>5</v>
      </c>
      <c r="H154" s="25" t="n">
        <v>14</v>
      </c>
      <c r="I154" s="26"/>
      <c r="J154" s="26"/>
      <c r="K154" s="27" t="n">
        <f aca="false">SUM(F154:J154)</f>
        <v>19</v>
      </c>
      <c r="L154" s="25"/>
      <c r="M154" s="25"/>
      <c r="N154" s="28" t="n">
        <f aca="false">L154+M154</f>
        <v>0</v>
      </c>
      <c r="O154" s="29" t="n">
        <f aca="false">K154+N154</f>
        <v>19</v>
      </c>
      <c r="P154" s="30" t="str">
        <f aca="false">IF(OR((O154&gt;100),(O154&lt;51)),"",VLOOKUP(O154,OCENE!$A$2:$B$6,2))</f>
        <v/>
      </c>
      <c r="Q154" s="89" t="n">
        <v>1</v>
      </c>
      <c r="R154" s="31" t="n">
        <v>0</v>
      </c>
      <c r="S154" s="31" t="n">
        <v>0</v>
      </c>
      <c r="T154" s="31" t="n">
        <v>1</v>
      </c>
      <c r="U154" s="31" t="n">
        <v>2</v>
      </c>
      <c r="V154" s="31" t="n">
        <v>0</v>
      </c>
      <c r="W154" s="31" t="n">
        <v>0</v>
      </c>
      <c r="X154" s="31" t="n">
        <v>0</v>
      </c>
      <c r="Y154" s="31" t="s">
        <v>26</v>
      </c>
      <c r="Z154" s="31"/>
      <c r="AA154" s="31"/>
      <c r="AB154" s="31"/>
      <c r="AC154" s="31"/>
      <c r="AD154" s="31"/>
      <c r="AE154" s="31" t="n">
        <v>0</v>
      </c>
      <c r="AF154" s="31" t="n">
        <v>0</v>
      </c>
      <c r="AG154" s="31" t="n">
        <v>2</v>
      </c>
      <c r="AH154" s="31" t="n">
        <v>0</v>
      </c>
      <c r="AI154" s="31" t="n">
        <v>0</v>
      </c>
      <c r="AJ154" s="31" t="n">
        <v>0</v>
      </c>
      <c r="AK154" s="31"/>
    </row>
    <row r="155" customFormat="false" ht="15" hidden="false" customHeight="false" outlineLevel="0" collapsed="false">
      <c r="A155" s="20" t="n">
        <v>8</v>
      </c>
      <c r="B155" s="62" t="n">
        <v>16218204</v>
      </c>
      <c r="C155" s="22" t="s">
        <v>97</v>
      </c>
      <c r="D155" s="23" t="s">
        <v>98</v>
      </c>
      <c r="E155" s="23"/>
      <c r="F155" s="24"/>
      <c r="G155" s="25" t="n">
        <v>20</v>
      </c>
      <c r="H155" s="25" t="n">
        <v>16</v>
      </c>
      <c r="I155" s="26"/>
      <c r="J155" s="26"/>
      <c r="K155" s="27" t="n">
        <f aca="false">SUM(F155:J155)</f>
        <v>36</v>
      </c>
      <c r="L155" s="25"/>
      <c r="M155" s="25"/>
      <c r="N155" s="28" t="n">
        <f aca="false">L155+M155</f>
        <v>0</v>
      </c>
      <c r="O155" s="29" t="n">
        <f aca="false">K155+N155</f>
        <v>36</v>
      </c>
      <c r="P155" s="30" t="str">
        <f aca="false">IF(OR((O155&gt;100),(O155&lt;51)),"",VLOOKUP(O155,OCENE!$A$2:$B$6,2))</f>
        <v/>
      </c>
      <c r="Q155" s="89" t="n">
        <v>1</v>
      </c>
      <c r="R155" s="31" t="n">
        <v>0</v>
      </c>
      <c r="S155" s="31" t="n">
        <v>0</v>
      </c>
      <c r="T155" s="31" t="n">
        <v>2</v>
      </c>
      <c r="U155" s="31" t="n">
        <v>1</v>
      </c>
      <c r="V155" s="31" t="n">
        <v>2</v>
      </c>
      <c r="W155" s="31" t="n">
        <v>2</v>
      </c>
      <c r="X155" s="31" t="n">
        <v>1</v>
      </c>
      <c r="Y155" s="31" t="n">
        <v>1</v>
      </c>
      <c r="Z155" s="31"/>
      <c r="AA155" s="31"/>
      <c r="AB155" s="31"/>
      <c r="AC155" s="31"/>
      <c r="AD155" s="31"/>
      <c r="AE155" s="31" t="n">
        <v>0</v>
      </c>
      <c r="AF155" s="31" t="n">
        <v>1</v>
      </c>
      <c r="AG155" s="31" t="n">
        <v>2</v>
      </c>
      <c r="AH155" s="31" t="n">
        <v>2</v>
      </c>
      <c r="AI155" s="31" t="n">
        <v>0</v>
      </c>
      <c r="AJ155" s="31" t="n">
        <v>1</v>
      </c>
      <c r="AK155" s="31"/>
    </row>
    <row r="156" customFormat="false" ht="15" hidden="false" customHeight="false" outlineLevel="0" collapsed="false">
      <c r="A156" s="20" t="n">
        <v>9</v>
      </c>
      <c r="B156" s="62" t="n">
        <v>16218229</v>
      </c>
      <c r="C156" s="22" t="s">
        <v>97</v>
      </c>
      <c r="D156" s="23" t="s">
        <v>99</v>
      </c>
      <c r="E156" s="23"/>
      <c r="F156" s="24"/>
      <c r="G156" s="25" t="n">
        <v>14</v>
      </c>
      <c r="H156" s="25" t="n">
        <v>16</v>
      </c>
      <c r="I156" s="26"/>
      <c r="J156" s="26"/>
      <c r="K156" s="27" t="n">
        <f aca="false">SUM(F156:J156)</f>
        <v>30</v>
      </c>
      <c r="L156" s="25"/>
      <c r="M156" s="26"/>
      <c r="N156" s="28" t="n">
        <f aca="false">L156+M156</f>
        <v>0</v>
      </c>
      <c r="O156" s="29" t="n">
        <f aca="false">K156+N156</f>
        <v>30</v>
      </c>
      <c r="P156" s="30" t="str">
        <f aca="false">IF(OR((O156&gt;100),(O156&lt;55)),"",VLOOKUP(O156,OCENE!$A$2:$B$6,2))</f>
        <v/>
      </c>
      <c r="Q156" s="89" t="n">
        <v>0</v>
      </c>
      <c r="R156" s="31" t="n">
        <v>0</v>
      </c>
      <c r="S156" s="31" t="n">
        <v>0</v>
      </c>
      <c r="T156" s="31" t="n">
        <v>0</v>
      </c>
      <c r="U156" s="31" t="n">
        <v>1</v>
      </c>
      <c r="V156" s="31" t="n">
        <v>0</v>
      </c>
      <c r="W156" s="31" t="n">
        <v>0</v>
      </c>
      <c r="X156" s="31" t="s">
        <v>26</v>
      </c>
      <c r="Y156" s="31" t="s">
        <v>26</v>
      </c>
      <c r="Z156" s="31"/>
      <c r="AA156" s="31"/>
      <c r="AB156" s="31"/>
      <c r="AC156" s="31"/>
      <c r="AD156" s="31"/>
      <c r="AE156" s="31" t="n">
        <v>0</v>
      </c>
      <c r="AF156" s="31" t="n">
        <v>0</v>
      </c>
      <c r="AG156" s="31" t="n">
        <v>0</v>
      </c>
      <c r="AH156" s="31" t="n">
        <v>0</v>
      </c>
      <c r="AI156" s="31" t="n">
        <v>0</v>
      </c>
      <c r="AJ156" s="31" t="n">
        <v>1</v>
      </c>
      <c r="AK156" s="31"/>
    </row>
    <row r="157" customFormat="false" ht="15" hidden="false" customHeight="false" outlineLevel="0" collapsed="false">
      <c r="A157" s="20" t="n">
        <v>10</v>
      </c>
      <c r="B157" s="62" t="n">
        <v>16218247</v>
      </c>
      <c r="C157" s="22" t="s">
        <v>100</v>
      </c>
      <c r="D157" s="23" t="s">
        <v>101</v>
      </c>
      <c r="E157" s="23"/>
      <c r="F157" s="24"/>
      <c r="G157" s="26" t="n">
        <v>6</v>
      </c>
      <c r="H157" s="25"/>
      <c r="I157" s="26"/>
      <c r="J157" s="26"/>
      <c r="K157" s="27" t="n">
        <f aca="false">SUM(F157:J157)</f>
        <v>6</v>
      </c>
      <c r="L157" s="26"/>
      <c r="M157" s="26"/>
      <c r="N157" s="28" t="n">
        <f aca="false">L157+M157</f>
        <v>0</v>
      </c>
      <c r="O157" s="29" t="n">
        <f aca="false">K157+N157</f>
        <v>6</v>
      </c>
      <c r="P157" s="30" t="str">
        <f aca="false">IF(OR((O157&gt;100),(O157&lt;55)),"",VLOOKUP(O157,OCENE!$A$2:$B$6,2))</f>
        <v/>
      </c>
      <c r="Q157" s="89" t="n">
        <v>0</v>
      </c>
      <c r="R157" s="31" t="n">
        <v>1</v>
      </c>
      <c r="S157" s="31" t="n">
        <v>1</v>
      </c>
      <c r="T157" s="31" t="n">
        <v>0</v>
      </c>
      <c r="U157" s="31" t="n">
        <v>0</v>
      </c>
      <c r="V157" s="31" t="n">
        <v>0</v>
      </c>
      <c r="W157" s="31" t="n">
        <v>0</v>
      </c>
      <c r="X157" s="31" t="n">
        <v>0</v>
      </c>
      <c r="Y157" s="31"/>
      <c r="Z157" s="31"/>
      <c r="AA157" s="31"/>
      <c r="AB157" s="31"/>
      <c r="AC157" s="31"/>
      <c r="AD157" s="31"/>
      <c r="AE157" s="31" t="n">
        <v>0</v>
      </c>
      <c r="AF157" s="31" t="n">
        <v>1</v>
      </c>
      <c r="AG157" s="31" t="n">
        <v>0</v>
      </c>
      <c r="AH157" s="31" t="n">
        <v>0</v>
      </c>
      <c r="AI157" s="31" t="n">
        <v>0</v>
      </c>
      <c r="AJ157" s="31" t="n">
        <v>0</v>
      </c>
      <c r="AK157" s="31"/>
    </row>
    <row r="158" customFormat="false" ht="15" hidden="false" customHeight="false" outlineLevel="0" collapsed="false">
      <c r="A158" s="20" t="n">
        <v>11</v>
      </c>
      <c r="B158" s="21" t="s">
        <v>102</v>
      </c>
      <c r="C158" s="22" t="s">
        <v>103</v>
      </c>
      <c r="D158" s="23" t="s">
        <v>104</v>
      </c>
      <c r="E158" s="23"/>
      <c r="F158" s="24"/>
      <c r="G158" s="25" t="n">
        <v>11</v>
      </c>
      <c r="H158" s="25" t="n">
        <v>12</v>
      </c>
      <c r="I158" s="26"/>
      <c r="J158" s="26"/>
      <c r="K158" s="27" t="n">
        <f aca="false">SUM(F158:J158)</f>
        <v>23</v>
      </c>
      <c r="L158" s="26"/>
      <c r="M158" s="26"/>
      <c r="N158" s="28" t="n">
        <f aca="false">L158+M158</f>
        <v>0</v>
      </c>
      <c r="O158" s="29" t="n">
        <f aca="false">K158+N158</f>
        <v>23</v>
      </c>
      <c r="P158" s="30" t="str">
        <f aca="false">IF(OR((O158&gt;100),(O158&lt;55)),"",VLOOKUP(O158,OCENE!$A$2:$B$6,2))</f>
        <v/>
      </c>
      <c r="Q158" s="89" t="n">
        <v>1</v>
      </c>
      <c r="R158" s="31" t="n">
        <v>1</v>
      </c>
      <c r="S158" s="31" t="n">
        <v>1</v>
      </c>
      <c r="T158" s="31" t="n">
        <v>1</v>
      </c>
      <c r="U158" s="31" t="n">
        <v>2</v>
      </c>
      <c r="V158" s="31" t="n">
        <v>1</v>
      </c>
      <c r="W158" s="31" t="n">
        <v>1</v>
      </c>
      <c r="X158" s="31" t="n">
        <v>1</v>
      </c>
      <c r="Y158" s="31" t="n">
        <v>1</v>
      </c>
      <c r="Z158" s="31"/>
      <c r="AA158" s="31"/>
      <c r="AB158" s="31"/>
      <c r="AC158" s="31"/>
      <c r="AD158" s="31"/>
      <c r="AE158" s="31" t="n">
        <v>0</v>
      </c>
      <c r="AF158" s="31" t="n">
        <v>0</v>
      </c>
      <c r="AG158" s="31" t="n">
        <v>2</v>
      </c>
      <c r="AH158" s="31" t="n">
        <v>2</v>
      </c>
      <c r="AI158" s="31" t="n">
        <v>0</v>
      </c>
      <c r="AJ158" s="31" t="s">
        <v>26</v>
      </c>
      <c r="AK158" s="31"/>
    </row>
    <row r="159" customFormat="false" ht="15" hidden="true" customHeight="false" outlineLevel="0" collapsed="false">
      <c r="A159" s="20" t="n">
        <v>16</v>
      </c>
      <c r="B159" s="21"/>
      <c r="C159" s="22"/>
      <c r="D159" s="23"/>
      <c r="E159" s="23"/>
      <c r="F159" s="24"/>
      <c r="G159" s="26"/>
      <c r="H159" s="26"/>
      <c r="I159" s="26"/>
      <c r="J159" s="26"/>
      <c r="K159" s="27" t="e">
        <f aca="false">F159+G159+H159+#REF!</f>
        <v>#REF!</v>
      </c>
      <c r="L159" s="26"/>
      <c r="M159" s="26"/>
      <c r="N159" s="28" t="n">
        <f aca="false">L159+M159</f>
        <v>0</v>
      </c>
      <c r="O159" s="29" t="e">
        <f aca="false">K159+N159</f>
        <v>#REF!</v>
      </c>
      <c r="P159" s="30" t="e">
        <f aca="false">IF(OR((O159&gt;100),(O159&lt;55)),"",VLOOKUP(O159,OCENE!$A$2:$B$6,2))</f>
        <v>#REF!</v>
      </c>
      <c r="Q159" s="89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</row>
    <row r="160" customFormat="false" ht="15" hidden="true" customHeight="false" outlineLevel="0" collapsed="false">
      <c r="A160" s="20" t="n">
        <v>17</v>
      </c>
      <c r="B160" s="21"/>
      <c r="C160" s="22"/>
      <c r="D160" s="23"/>
      <c r="E160" s="23"/>
      <c r="F160" s="24"/>
      <c r="G160" s="26"/>
      <c r="H160" s="26"/>
      <c r="I160" s="26"/>
      <c r="J160" s="26"/>
      <c r="K160" s="27" t="e">
        <f aca="false">F160+G160+H160+#REF!</f>
        <v>#REF!</v>
      </c>
      <c r="L160" s="26"/>
      <c r="M160" s="26"/>
      <c r="N160" s="28" t="n">
        <f aca="false">L160+M160</f>
        <v>0</v>
      </c>
      <c r="O160" s="29" t="e">
        <f aca="false">K160+N160</f>
        <v>#REF!</v>
      </c>
      <c r="P160" s="30" t="e">
        <f aca="false">IF(OR((O160&gt;100),(O160&lt;55)),"",VLOOKUP(O160,OCENE!$A$2:$B$6,2))</f>
        <v>#REF!</v>
      </c>
      <c r="Q160" s="89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</row>
    <row r="161" customFormat="false" ht="15" hidden="true" customHeight="false" outlineLevel="0" collapsed="false">
      <c r="A161" s="20" t="n">
        <v>18</v>
      </c>
      <c r="B161" s="21"/>
      <c r="C161" s="22"/>
      <c r="D161" s="23"/>
      <c r="E161" s="23"/>
      <c r="F161" s="24"/>
      <c r="G161" s="26"/>
      <c r="H161" s="26"/>
      <c r="I161" s="26"/>
      <c r="J161" s="26"/>
      <c r="K161" s="27" t="e">
        <f aca="false">F161+G161+H161+#REF!</f>
        <v>#REF!</v>
      </c>
      <c r="L161" s="26"/>
      <c r="M161" s="26"/>
      <c r="N161" s="28" t="n">
        <f aca="false">L161+M161</f>
        <v>0</v>
      </c>
      <c r="O161" s="29" t="e">
        <f aca="false">K161+N161</f>
        <v>#REF!</v>
      </c>
      <c r="P161" s="30" t="e">
        <f aca="false">IF(OR((O161&gt;100),(O161&lt;55)),"",VLOOKUP(O161,OCENE!$A$2:$B$6,2))</f>
        <v>#REF!</v>
      </c>
      <c r="Q161" s="89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</row>
    <row r="162" customFormat="false" ht="15" hidden="true" customHeight="false" outlineLevel="0" collapsed="false">
      <c r="A162" s="20" t="n">
        <v>19</v>
      </c>
      <c r="B162" s="21"/>
      <c r="C162" s="22"/>
      <c r="D162" s="23"/>
      <c r="E162" s="23"/>
      <c r="F162" s="24"/>
      <c r="G162" s="26"/>
      <c r="H162" s="26"/>
      <c r="I162" s="26"/>
      <c r="J162" s="26"/>
      <c r="K162" s="27" t="e">
        <f aca="false">F162+G162+H162+#REF!</f>
        <v>#REF!</v>
      </c>
      <c r="L162" s="26"/>
      <c r="M162" s="26"/>
      <c r="N162" s="28" t="n">
        <f aca="false">L162+M162</f>
        <v>0</v>
      </c>
      <c r="O162" s="29" t="e">
        <f aca="false">K162+N162</f>
        <v>#REF!</v>
      </c>
      <c r="P162" s="30" t="e">
        <f aca="false">IF(OR((O162&gt;100),(O162&lt;55)),"",VLOOKUP(O162,OCENE!$A$2:$B$6,2))</f>
        <v>#REF!</v>
      </c>
      <c r="Q162" s="89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</row>
    <row r="163" customFormat="false" ht="15" hidden="true" customHeight="false" outlineLevel="0" collapsed="false">
      <c r="A163" s="20" t="n">
        <v>20</v>
      </c>
      <c r="B163" s="21"/>
      <c r="C163" s="22"/>
      <c r="D163" s="23"/>
      <c r="E163" s="23"/>
      <c r="F163" s="24"/>
      <c r="G163" s="26"/>
      <c r="H163" s="26"/>
      <c r="I163" s="26"/>
      <c r="J163" s="26"/>
      <c r="K163" s="27" t="e">
        <f aca="false">F163+G163+H163+#REF!</f>
        <v>#REF!</v>
      </c>
      <c r="L163" s="26"/>
      <c r="M163" s="26"/>
      <c r="N163" s="28" t="n">
        <f aca="false">L163+M163</f>
        <v>0</v>
      </c>
      <c r="O163" s="29" t="e">
        <f aca="false">K163+N163</f>
        <v>#REF!</v>
      </c>
      <c r="P163" s="30" t="e">
        <f aca="false">IF(OR((O163&gt;100),(O163&lt;55)),"",VLOOKUP(O163,OCENE!$A$2:$B$6,2))</f>
        <v>#REF!</v>
      </c>
      <c r="Q163" s="89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</row>
    <row r="164" customFormat="false" ht="15" hidden="true" customHeight="false" outlineLevel="0" collapsed="false">
      <c r="A164" s="20" t="n">
        <v>21</v>
      </c>
      <c r="B164" s="21"/>
      <c r="C164" s="22"/>
      <c r="D164" s="23"/>
      <c r="E164" s="23"/>
      <c r="F164" s="24"/>
      <c r="G164" s="26"/>
      <c r="H164" s="26"/>
      <c r="I164" s="26"/>
      <c r="J164" s="26"/>
      <c r="K164" s="27" t="e">
        <f aca="false">F164+G164+H164+#REF!</f>
        <v>#REF!</v>
      </c>
      <c r="L164" s="26"/>
      <c r="M164" s="26"/>
      <c r="N164" s="28" t="n">
        <f aca="false">L164+M164</f>
        <v>0</v>
      </c>
      <c r="O164" s="29" t="e">
        <f aca="false">K164+N164</f>
        <v>#REF!</v>
      </c>
      <c r="P164" s="30" t="e">
        <f aca="false">IF(OR((O164&gt;100),(O164&lt;55)),"",VLOOKUP(O164,OCENE!$A$2:$B$6,2))</f>
        <v>#REF!</v>
      </c>
      <c r="Q164" s="89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</row>
    <row r="165" customFormat="false" ht="15" hidden="true" customHeight="false" outlineLevel="0" collapsed="false">
      <c r="A165" s="20" t="n">
        <v>22</v>
      </c>
      <c r="B165" s="21"/>
      <c r="C165" s="22"/>
      <c r="D165" s="23"/>
      <c r="E165" s="23"/>
      <c r="F165" s="24"/>
      <c r="G165" s="26"/>
      <c r="H165" s="26"/>
      <c r="I165" s="26"/>
      <c r="J165" s="26"/>
      <c r="K165" s="27" t="e">
        <f aca="false">F165+G165+H165+#REF!</f>
        <v>#REF!</v>
      </c>
      <c r="L165" s="26"/>
      <c r="M165" s="26"/>
      <c r="N165" s="28" t="n">
        <f aca="false">L165+M165</f>
        <v>0</v>
      </c>
      <c r="O165" s="29" t="e">
        <f aca="false">K165+N165</f>
        <v>#REF!</v>
      </c>
      <c r="P165" s="30" t="e">
        <f aca="false">IF(OR((O165&gt;100),(O165&lt;55)),"",VLOOKUP(O165,OCENE!$A$2:$B$6,2))</f>
        <v>#REF!</v>
      </c>
      <c r="Q165" s="89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</row>
    <row r="166" customFormat="false" ht="15" hidden="true" customHeight="false" outlineLevel="0" collapsed="false">
      <c r="A166" s="20" t="n">
        <v>23</v>
      </c>
      <c r="B166" s="21"/>
      <c r="C166" s="22"/>
      <c r="D166" s="23"/>
      <c r="E166" s="23"/>
      <c r="F166" s="24"/>
      <c r="G166" s="26"/>
      <c r="H166" s="26"/>
      <c r="I166" s="26"/>
      <c r="J166" s="26"/>
      <c r="K166" s="27" t="e">
        <f aca="false">F166+G166+H166+#REF!</f>
        <v>#REF!</v>
      </c>
      <c r="L166" s="26"/>
      <c r="M166" s="26"/>
      <c r="N166" s="28" t="n">
        <f aca="false">L166+M166</f>
        <v>0</v>
      </c>
      <c r="O166" s="29" t="e">
        <f aca="false">K166+N166</f>
        <v>#REF!</v>
      </c>
      <c r="P166" s="30" t="e">
        <f aca="false">IF(OR((O166&gt;100),(O166&lt;55)),"",VLOOKUP(O166,OCENE!$A$2:$B$6,2))</f>
        <v>#REF!</v>
      </c>
      <c r="Q166" s="89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</row>
    <row r="167" customFormat="false" ht="15" hidden="true" customHeight="false" outlineLevel="0" collapsed="false">
      <c r="A167" s="20" t="n">
        <v>24</v>
      </c>
      <c r="B167" s="21"/>
      <c r="C167" s="22"/>
      <c r="D167" s="23"/>
      <c r="E167" s="23"/>
      <c r="F167" s="24"/>
      <c r="G167" s="26"/>
      <c r="H167" s="26"/>
      <c r="I167" s="26"/>
      <c r="J167" s="26"/>
      <c r="K167" s="27" t="e">
        <f aca="false">F167+G167+H167+#REF!</f>
        <v>#REF!</v>
      </c>
      <c r="L167" s="26"/>
      <c r="M167" s="26"/>
      <c r="N167" s="28" t="n">
        <f aca="false">L167+M167</f>
        <v>0</v>
      </c>
      <c r="O167" s="29" t="e">
        <f aca="false">K167+N167</f>
        <v>#REF!</v>
      </c>
      <c r="P167" s="30" t="e">
        <f aca="false">IF(OR((O167&gt;100),(O167&lt;55)),"",VLOOKUP(O167,OCENE!$A$2:$B$6,2))</f>
        <v>#REF!</v>
      </c>
      <c r="Q167" s="89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</row>
    <row r="168" customFormat="false" ht="15" hidden="true" customHeight="false" outlineLevel="0" collapsed="false">
      <c r="A168" s="20" t="n">
        <v>25</v>
      </c>
      <c r="B168" s="21"/>
      <c r="C168" s="22"/>
      <c r="D168" s="23"/>
      <c r="E168" s="23"/>
      <c r="F168" s="24"/>
      <c r="G168" s="26"/>
      <c r="H168" s="26"/>
      <c r="I168" s="26"/>
      <c r="J168" s="26"/>
      <c r="K168" s="27" t="e">
        <f aca="false">F168+G168+H168+#REF!</f>
        <v>#REF!</v>
      </c>
      <c r="L168" s="26"/>
      <c r="M168" s="26"/>
      <c r="N168" s="28" t="n">
        <f aca="false">L168+M168</f>
        <v>0</v>
      </c>
      <c r="O168" s="29" t="e">
        <f aca="false">K168+N168</f>
        <v>#REF!</v>
      </c>
      <c r="P168" s="30" t="e">
        <f aca="false">IF(OR((O168&gt;100),(O168&lt;55)),"",VLOOKUP(O168,OCENE!$A$2:$B$6,2))</f>
        <v>#REF!</v>
      </c>
      <c r="Q168" s="89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</row>
    <row r="169" customFormat="false" ht="15" hidden="true" customHeight="false" outlineLevel="0" collapsed="false">
      <c r="A169" s="20" t="n">
        <v>7</v>
      </c>
      <c r="B169" s="21"/>
      <c r="C169" s="22"/>
      <c r="D169" s="23"/>
      <c r="E169" s="23"/>
      <c r="F169" s="24"/>
      <c r="G169" s="25"/>
      <c r="H169" s="25"/>
      <c r="I169" s="26"/>
      <c r="J169" s="26"/>
      <c r="K169" s="27" t="e">
        <f aca="false">F169+G169+H169+#REF!</f>
        <v>#REF!</v>
      </c>
      <c r="L169" s="26"/>
      <c r="M169" s="25"/>
      <c r="N169" s="28" t="n">
        <f aca="false">L169+M169</f>
        <v>0</v>
      </c>
      <c r="O169" s="29" t="e">
        <f aca="false">K169+N169</f>
        <v>#REF!</v>
      </c>
      <c r="P169" s="30"/>
      <c r="Q169" s="89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</row>
    <row r="170" customFormat="false" ht="15" hidden="true" customHeight="false" outlineLevel="0" collapsed="false">
      <c r="A170" s="20" t="n">
        <v>8</v>
      </c>
      <c r="B170" s="21"/>
      <c r="C170" s="22"/>
      <c r="D170" s="23"/>
      <c r="E170" s="23"/>
      <c r="F170" s="24"/>
      <c r="G170" s="25"/>
      <c r="H170" s="25"/>
      <c r="I170" s="26"/>
      <c r="J170" s="26"/>
      <c r="K170" s="27" t="e">
        <f aca="false">F170+G170+H170+#REF!</f>
        <v>#REF!</v>
      </c>
      <c r="L170" s="26"/>
      <c r="M170" s="25"/>
      <c r="N170" s="28" t="n">
        <f aca="false">L170+M170</f>
        <v>0</v>
      </c>
      <c r="O170" s="29" t="e">
        <f aca="false">K170+N170</f>
        <v>#REF!</v>
      </c>
      <c r="P170" s="30"/>
      <c r="Q170" s="89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</row>
    <row r="171" customFormat="false" ht="15" hidden="true" customHeight="false" outlineLevel="0" collapsed="false">
      <c r="A171" s="20" t="n">
        <v>9</v>
      </c>
      <c r="B171" s="21"/>
      <c r="C171" s="22"/>
      <c r="D171" s="23"/>
      <c r="E171" s="23"/>
      <c r="F171" s="24"/>
      <c r="G171" s="25"/>
      <c r="H171" s="25"/>
      <c r="I171" s="26"/>
      <c r="J171" s="26"/>
      <c r="K171" s="27" t="e">
        <f aca="false">F171+G171+H171+#REF!</f>
        <v>#REF!</v>
      </c>
      <c r="L171" s="26"/>
      <c r="M171" s="25"/>
      <c r="N171" s="28" t="n">
        <f aca="false">L171+M171</f>
        <v>0</v>
      </c>
      <c r="O171" s="29" t="e">
        <f aca="false">K171+N171</f>
        <v>#REF!</v>
      </c>
      <c r="P171" s="30"/>
      <c r="Q171" s="89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</row>
    <row r="172" customFormat="false" ht="15" hidden="true" customHeight="false" outlineLevel="0" collapsed="false">
      <c r="A172" s="20" t="n">
        <v>10</v>
      </c>
      <c r="B172" s="21"/>
      <c r="C172" s="22"/>
      <c r="D172" s="23"/>
      <c r="E172" s="23"/>
      <c r="F172" s="24"/>
      <c r="G172" s="25"/>
      <c r="H172" s="25"/>
      <c r="I172" s="26"/>
      <c r="J172" s="26"/>
      <c r="K172" s="27" t="e">
        <f aca="false">F172+G172+H172+#REF!</f>
        <v>#REF!</v>
      </c>
      <c r="L172" s="26"/>
      <c r="M172" s="25"/>
      <c r="N172" s="28" t="n">
        <f aca="false">L172+M172</f>
        <v>0</v>
      </c>
      <c r="O172" s="29" t="e">
        <f aca="false">K172+N172</f>
        <v>#REF!</v>
      </c>
      <c r="P172" s="30"/>
      <c r="Q172" s="89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</row>
    <row r="173" customFormat="false" ht="15" hidden="true" customHeight="false" outlineLevel="0" collapsed="false">
      <c r="A173" s="20" t="n">
        <v>11</v>
      </c>
      <c r="B173" s="21"/>
      <c r="C173" s="22"/>
      <c r="D173" s="23"/>
      <c r="E173" s="23"/>
      <c r="F173" s="24"/>
      <c r="G173" s="25"/>
      <c r="H173" s="25"/>
      <c r="I173" s="26"/>
      <c r="J173" s="26"/>
      <c r="K173" s="27" t="e">
        <f aca="false">F173+G173+H173+#REF!</f>
        <v>#REF!</v>
      </c>
      <c r="L173" s="26"/>
      <c r="M173" s="25"/>
      <c r="N173" s="28" t="n">
        <f aca="false">L173+M173</f>
        <v>0</v>
      </c>
      <c r="O173" s="29" t="e">
        <f aca="false">K173+N173</f>
        <v>#REF!</v>
      </c>
      <c r="P173" s="30"/>
      <c r="Q173" s="89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</row>
    <row r="174" customFormat="false" ht="15" hidden="true" customHeight="false" outlineLevel="0" collapsed="false">
      <c r="A174" s="20" t="n">
        <v>12</v>
      </c>
      <c r="B174" s="21"/>
      <c r="C174" s="22"/>
      <c r="D174" s="23"/>
      <c r="E174" s="23"/>
      <c r="F174" s="24"/>
      <c r="G174" s="25"/>
      <c r="H174" s="25"/>
      <c r="I174" s="26"/>
      <c r="J174" s="26"/>
      <c r="K174" s="27" t="e">
        <f aca="false">F174+G174+H174+#REF!</f>
        <v>#REF!</v>
      </c>
      <c r="L174" s="26"/>
      <c r="M174" s="25"/>
      <c r="N174" s="28" t="n">
        <f aca="false">L174+M174</f>
        <v>0</v>
      </c>
      <c r="O174" s="29" t="e">
        <f aca="false">K174+N174</f>
        <v>#REF!</v>
      </c>
      <c r="P174" s="30"/>
      <c r="Q174" s="89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</row>
    <row r="175" customFormat="false" ht="15" hidden="true" customHeight="false" outlineLevel="0" collapsed="false">
      <c r="A175" s="20" t="n">
        <v>13</v>
      </c>
      <c r="B175" s="21"/>
      <c r="C175" s="22"/>
      <c r="D175" s="23"/>
      <c r="E175" s="23"/>
      <c r="F175" s="24"/>
      <c r="G175" s="25"/>
      <c r="H175" s="25"/>
      <c r="I175" s="26"/>
      <c r="J175" s="26"/>
      <c r="K175" s="27" t="e">
        <f aca="false">F175+G175+H175+#REF!</f>
        <v>#REF!</v>
      </c>
      <c r="L175" s="26"/>
      <c r="M175" s="25"/>
      <c r="N175" s="28" t="n">
        <f aca="false">L175+M175</f>
        <v>0</v>
      </c>
      <c r="O175" s="29" t="e">
        <f aca="false">K175+N175</f>
        <v>#REF!</v>
      </c>
      <c r="P175" s="30"/>
      <c r="Q175" s="89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</row>
    <row r="176" customFormat="false" ht="15" hidden="true" customHeight="false" outlineLevel="0" collapsed="false">
      <c r="A176" s="20" t="n">
        <v>14</v>
      </c>
      <c r="B176" s="21"/>
      <c r="C176" s="22"/>
      <c r="D176" s="23"/>
      <c r="E176" s="23"/>
      <c r="F176" s="24"/>
      <c r="G176" s="25"/>
      <c r="H176" s="25"/>
      <c r="I176" s="26"/>
      <c r="J176" s="26"/>
      <c r="K176" s="27" t="e">
        <f aca="false">F176+G176+H176+#REF!</f>
        <v>#REF!</v>
      </c>
      <c r="L176" s="26"/>
      <c r="M176" s="26"/>
      <c r="N176" s="28" t="n">
        <f aca="false">L176+M176</f>
        <v>0</v>
      </c>
      <c r="O176" s="29" t="e">
        <f aca="false">K176+N176</f>
        <v>#REF!</v>
      </c>
      <c r="P176" s="30"/>
      <c r="Q176" s="89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</row>
    <row r="177" customFormat="false" ht="15" hidden="true" customHeight="false" outlineLevel="0" collapsed="false">
      <c r="A177" s="20" t="n">
        <v>15</v>
      </c>
      <c r="B177" s="21"/>
      <c r="C177" s="22"/>
      <c r="D177" s="23"/>
      <c r="E177" s="23"/>
      <c r="F177" s="24"/>
      <c r="G177" s="25"/>
      <c r="H177" s="25"/>
      <c r="I177" s="26"/>
      <c r="J177" s="26"/>
      <c r="K177" s="27" t="e">
        <f aca="false">F177+G177+H177+#REF!</f>
        <v>#REF!</v>
      </c>
      <c r="L177" s="26"/>
      <c r="M177" s="25"/>
      <c r="N177" s="28" t="n">
        <f aca="false">L177+M177</f>
        <v>0</v>
      </c>
      <c r="O177" s="29" t="e">
        <f aca="false">K177+N177</f>
        <v>#REF!</v>
      </c>
      <c r="P177" s="30"/>
      <c r="Q177" s="89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</row>
    <row r="178" customFormat="false" ht="15" hidden="true" customHeight="false" outlineLevel="0" collapsed="false">
      <c r="A178" s="20" t="n">
        <v>16</v>
      </c>
      <c r="B178" s="21"/>
      <c r="C178" s="22"/>
      <c r="D178" s="23"/>
      <c r="E178" s="23"/>
      <c r="F178" s="24"/>
      <c r="G178" s="25"/>
      <c r="H178" s="25"/>
      <c r="I178" s="26"/>
      <c r="J178" s="26"/>
      <c r="K178" s="27" t="e">
        <f aca="false">F178+G178+H178+#REF!</f>
        <v>#REF!</v>
      </c>
      <c r="L178" s="26"/>
      <c r="M178" s="25"/>
      <c r="N178" s="28" t="n">
        <f aca="false">L178+M178</f>
        <v>0</v>
      </c>
      <c r="O178" s="29" t="e">
        <f aca="false">K178+N178</f>
        <v>#REF!</v>
      </c>
      <c r="P178" s="30"/>
      <c r="Q178" s="89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</row>
    <row r="179" customFormat="false" ht="15" hidden="true" customHeight="false" outlineLevel="0" collapsed="false">
      <c r="A179" s="20" t="n">
        <v>17</v>
      </c>
      <c r="B179" s="21"/>
      <c r="C179" s="22"/>
      <c r="D179" s="23"/>
      <c r="E179" s="23"/>
      <c r="F179" s="24"/>
      <c r="G179" s="25"/>
      <c r="H179" s="25"/>
      <c r="I179" s="26"/>
      <c r="J179" s="26"/>
      <c r="K179" s="27" t="e">
        <f aca="false">F179+G179+H179+#REF!</f>
        <v>#REF!</v>
      </c>
      <c r="L179" s="26"/>
      <c r="M179" s="26"/>
      <c r="N179" s="28" t="n">
        <f aca="false">L179+M179</f>
        <v>0</v>
      </c>
      <c r="O179" s="29" t="e">
        <f aca="false">K179+N179</f>
        <v>#REF!</v>
      </c>
      <c r="P179" s="30"/>
      <c r="Q179" s="89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</row>
    <row r="180" customFormat="false" ht="15" hidden="true" customHeight="false" outlineLevel="0" collapsed="false">
      <c r="A180" s="20" t="n">
        <v>18</v>
      </c>
      <c r="B180" s="21"/>
      <c r="C180" s="22"/>
      <c r="D180" s="23"/>
      <c r="E180" s="23"/>
      <c r="F180" s="24"/>
      <c r="G180" s="25"/>
      <c r="H180" s="25"/>
      <c r="I180" s="26"/>
      <c r="J180" s="26"/>
      <c r="K180" s="27" t="e">
        <f aca="false">F180+G180+H180+#REF!</f>
        <v>#REF!</v>
      </c>
      <c r="L180" s="26"/>
      <c r="M180" s="25"/>
      <c r="N180" s="28" t="n">
        <f aca="false">L180+M180</f>
        <v>0</v>
      </c>
      <c r="O180" s="29" t="e">
        <f aca="false">K180+N180</f>
        <v>#REF!</v>
      </c>
      <c r="P180" s="30"/>
      <c r="Q180" s="89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</row>
    <row r="181" customFormat="false" ht="15" hidden="true" customHeight="false" outlineLevel="0" collapsed="false">
      <c r="A181" s="20" t="n">
        <v>19</v>
      </c>
      <c r="B181" s="21"/>
      <c r="C181" s="22"/>
      <c r="D181" s="23"/>
      <c r="E181" s="23"/>
      <c r="F181" s="24"/>
      <c r="G181" s="25"/>
      <c r="H181" s="25"/>
      <c r="I181" s="26"/>
      <c r="J181" s="26"/>
      <c r="K181" s="27" t="e">
        <f aca="false">F181+G181+H181+#REF!</f>
        <v>#REF!</v>
      </c>
      <c r="L181" s="26"/>
      <c r="M181" s="25"/>
      <c r="N181" s="28" t="n">
        <f aca="false">L181+M181</f>
        <v>0</v>
      </c>
      <c r="O181" s="29" t="e">
        <f aca="false">K181+N181</f>
        <v>#REF!</v>
      </c>
      <c r="P181" s="30"/>
      <c r="Q181" s="89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</row>
    <row r="182" customFormat="false" ht="15" hidden="true" customHeight="false" outlineLevel="0" collapsed="false">
      <c r="A182" s="20" t="n">
        <v>20</v>
      </c>
      <c r="B182" s="21"/>
      <c r="C182" s="22"/>
      <c r="D182" s="23"/>
      <c r="E182" s="23"/>
      <c r="F182" s="24"/>
      <c r="G182" s="25"/>
      <c r="H182" s="25"/>
      <c r="I182" s="26"/>
      <c r="J182" s="26"/>
      <c r="K182" s="27" t="e">
        <f aca="false">F182+G182+H182+#REF!</f>
        <v>#REF!</v>
      </c>
      <c r="L182" s="26"/>
      <c r="M182" s="26"/>
      <c r="N182" s="28" t="n">
        <f aca="false">L182+M182</f>
        <v>0</v>
      </c>
      <c r="O182" s="29" t="e">
        <f aca="false">K182+N182</f>
        <v>#REF!</v>
      </c>
      <c r="P182" s="30"/>
      <c r="Q182" s="89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</row>
    <row r="183" customFormat="false" ht="15" hidden="true" customHeight="false" outlineLevel="0" collapsed="false">
      <c r="A183" s="20" t="n">
        <v>21</v>
      </c>
      <c r="B183" s="21"/>
      <c r="C183" s="22"/>
      <c r="D183" s="23"/>
      <c r="E183" s="23"/>
      <c r="F183" s="24"/>
      <c r="G183" s="25"/>
      <c r="H183" s="25"/>
      <c r="I183" s="26"/>
      <c r="J183" s="26"/>
      <c r="K183" s="27" t="e">
        <f aca="false">F183+G183+H183+#REF!</f>
        <v>#REF!</v>
      </c>
      <c r="L183" s="26"/>
      <c r="M183" s="25"/>
      <c r="N183" s="28" t="n">
        <f aca="false">L183+M183</f>
        <v>0</v>
      </c>
      <c r="O183" s="29" t="e">
        <f aca="false">K183+N183</f>
        <v>#REF!</v>
      </c>
      <c r="P183" s="30"/>
      <c r="Q183" s="89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</row>
    <row r="187" customFormat="false" ht="20.25" hidden="false" customHeight="true" outlineLevel="0" collapsed="false">
      <c r="A187" s="82" t="s">
        <v>105</v>
      </c>
      <c r="B187" s="82"/>
      <c r="C187" s="82"/>
      <c r="D187" s="82"/>
      <c r="E187" s="83" t="s">
        <v>61</v>
      </c>
      <c r="F187" s="9" t="s">
        <v>62</v>
      </c>
      <c r="G187" s="10" t="s">
        <v>63</v>
      </c>
      <c r="H187" s="10" t="s">
        <v>64</v>
      </c>
      <c r="I187" s="9" t="s">
        <v>65</v>
      </c>
      <c r="J187" s="9" t="s">
        <v>66</v>
      </c>
      <c r="K187" s="11" t="s">
        <v>67</v>
      </c>
      <c r="L187" s="10" t="s">
        <v>68</v>
      </c>
      <c r="M187" s="10"/>
      <c r="N187" s="12" t="s">
        <v>69</v>
      </c>
      <c r="O187" s="84" t="s">
        <v>70</v>
      </c>
      <c r="P187" s="85" t="s">
        <v>71</v>
      </c>
      <c r="Q187" s="15" t="s">
        <v>72</v>
      </c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 t="s">
        <v>73</v>
      </c>
      <c r="AF187" s="15"/>
      <c r="AG187" s="15"/>
      <c r="AH187" s="15"/>
      <c r="AI187" s="15"/>
      <c r="AJ187" s="15"/>
      <c r="AK187" s="15"/>
    </row>
    <row r="188" customFormat="false" ht="42" hidden="false" customHeight="true" outlineLevel="0" collapsed="false">
      <c r="A188" s="82"/>
      <c r="B188" s="82"/>
      <c r="C188" s="82"/>
      <c r="D188" s="82"/>
      <c r="E188" s="47"/>
      <c r="F188" s="9"/>
      <c r="G188" s="10"/>
      <c r="H188" s="10"/>
      <c r="I188" s="10"/>
      <c r="J188" s="10"/>
      <c r="K188" s="11"/>
      <c r="L188" s="18" t="s">
        <v>74</v>
      </c>
      <c r="M188" s="18" t="s">
        <v>75</v>
      </c>
      <c r="N188" s="12"/>
      <c r="O188" s="12"/>
      <c r="P188" s="85"/>
      <c r="Q188" s="19" t="n">
        <v>1</v>
      </c>
      <c r="R188" s="19" t="n">
        <v>2</v>
      </c>
      <c r="S188" s="19" t="n">
        <v>3</v>
      </c>
      <c r="T188" s="19" t="n">
        <v>4</v>
      </c>
      <c r="U188" s="19" t="n">
        <v>5</v>
      </c>
      <c r="V188" s="19" t="n">
        <v>6</v>
      </c>
      <c r="W188" s="19" t="n">
        <v>7</v>
      </c>
      <c r="X188" s="19" t="n">
        <v>8</v>
      </c>
      <c r="Y188" s="19" t="n">
        <v>9</v>
      </c>
      <c r="Z188" s="19" t="n">
        <v>10</v>
      </c>
      <c r="AA188" s="19" t="n">
        <v>11</v>
      </c>
      <c r="AB188" s="19" t="n">
        <v>12</v>
      </c>
      <c r="AC188" s="19" t="n">
        <v>13</v>
      </c>
      <c r="AD188" s="19" t="n">
        <v>14</v>
      </c>
      <c r="AE188" s="19" t="n">
        <v>1</v>
      </c>
      <c r="AF188" s="19" t="n">
        <v>2</v>
      </c>
      <c r="AG188" s="19" t="n">
        <v>3</v>
      </c>
      <c r="AH188" s="19" t="n">
        <v>4</v>
      </c>
      <c r="AI188" s="19" t="n">
        <v>5</v>
      </c>
      <c r="AJ188" s="19" t="n">
        <v>6</v>
      </c>
      <c r="AK188" s="19" t="n">
        <v>7</v>
      </c>
    </row>
    <row r="189" customFormat="false" ht="15" hidden="false" customHeight="false" outlineLevel="0" collapsed="false">
      <c r="A189" s="20" t="n">
        <v>1</v>
      </c>
      <c r="B189" s="21" t="s">
        <v>106</v>
      </c>
      <c r="C189" s="22" t="s">
        <v>107</v>
      </c>
      <c r="D189" s="23" t="s">
        <v>108</v>
      </c>
      <c r="E189" s="23"/>
      <c r="F189" s="63"/>
      <c r="G189" s="26" t="n">
        <v>0</v>
      </c>
      <c r="H189" s="25" t="n">
        <v>11</v>
      </c>
      <c r="I189" s="26"/>
      <c r="J189" s="26"/>
      <c r="K189" s="27" t="n">
        <f aca="false">SUM(F189:J189)</f>
        <v>11</v>
      </c>
      <c r="L189" s="25"/>
      <c r="M189" s="25"/>
      <c r="N189" s="28" t="n">
        <f aca="false">L189+M189</f>
        <v>0</v>
      </c>
      <c r="O189" s="29" t="n">
        <f aca="false">K189+N189</f>
        <v>11</v>
      </c>
      <c r="P189" s="30" t="str">
        <f aca="false">IF(OR((O189&gt;100),(O189&lt;51)),"",VLOOKUP(O189,OCENE!$A$2:$B$6,2))</f>
        <v/>
      </c>
      <c r="Q189" s="78" t="n">
        <v>0</v>
      </c>
      <c r="R189" s="78" t="n">
        <v>1</v>
      </c>
      <c r="S189" s="78" t="n">
        <v>1</v>
      </c>
      <c r="T189" s="78" t="n">
        <v>2</v>
      </c>
      <c r="U189" s="78" t="n">
        <v>1</v>
      </c>
      <c r="V189" s="78" t="n">
        <v>1</v>
      </c>
      <c r="W189" s="78" t="n">
        <v>1</v>
      </c>
      <c r="X189" s="78" t="n">
        <v>1</v>
      </c>
      <c r="Y189" s="78" t="n">
        <v>1</v>
      </c>
      <c r="Z189" s="78"/>
      <c r="AA189" s="78"/>
      <c r="AB189" s="78"/>
      <c r="AC189" s="78"/>
      <c r="AD189" s="78"/>
      <c r="AE189" s="78" t="n">
        <v>0</v>
      </c>
      <c r="AF189" s="78" t="n">
        <v>0</v>
      </c>
      <c r="AG189" s="78" t="n">
        <v>2</v>
      </c>
      <c r="AH189" s="78" t="n">
        <v>1</v>
      </c>
      <c r="AI189" s="78" t="n">
        <v>2</v>
      </c>
      <c r="AJ189" s="78" t="n">
        <v>1</v>
      </c>
      <c r="AK189" s="78"/>
    </row>
    <row r="190" customFormat="false" ht="15" hidden="false" customHeight="false" outlineLevel="0" collapsed="false">
      <c r="A190" s="20" t="n">
        <v>2</v>
      </c>
      <c r="B190" s="21" t="s">
        <v>109</v>
      </c>
      <c r="C190" s="22" t="s">
        <v>110</v>
      </c>
      <c r="D190" s="23" t="s">
        <v>111</v>
      </c>
      <c r="E190" s="23"/>
      <c r="F190" s="63"/>
      <c r="G190" s="26" t="n">
        <v>3</v>
      </c>
      <c r="H190" s="25" t="n">
        <v>10</v>
      </c>
      <c r="I190" s="26"/>
      <c r="J190" s="26"/>
      <c r="K190" s="27" t="n">
        <f aca="false">SUM(F190:J190)</f>
        <v>13</v>
      </c>
      <c r="L190" s="25"/>
      <c r="M190" s="25"/>
      <c r="N190" s="28" t="n">
        <f aca="false">L190+M190</f>
        <v>0</v>
      </c>
      <c r="O190" s="29" t="n">
        <f aca="false">K190+N190</f>
        <v>13</v>
      </c>
      <c r="P190" s="30" t="str">
        <f aca="false">IF(OR((O190&gt;100),(O190&lt;51)),"",VLOOKUP(O190,OCENE!$A$2:$B$6,2))</f>
        <v/>
      </c>
      <c r="Q190" s="78" t="n">
        <v>1</v>
      </c>
      <c r="R190" s="78" t="n">
        <v>1</v>
      </c>
      <c r="S190" s="78" t="n">
        <v>1</v>
      </c>
      <c r="T190" s="78" t="n">
        <v>0</v>
      </c>
      <c r="U190" s="78" t="n">
        <v>1</v>
      </c>
      <c r="V190" s="78" t="n">
        <v>0</v>
      </c>
      <c r="W190" s="78" t="n">
        <v>1</v>
      </c>
      <c r="X190" s="78" t="n">
        <v>0</v>
      </c>
      <c r="Y190" s="78" t="s">
        <v>26</v>
      </c>
      <c r="Z190" s="78"/>
      <c r="AA190" s="78"/>
      <c r="AB190" s="78"/>
      <c r="AC190" s="78"/>
      <c r="AD190" s="78"/>
      <c r="AE190" s="78" t="n">
        <v>1</v>
      </c>
      <c r="AF190" s="78" t="n">
        <v>1</v>
      </c>
      <c r="AG190" s="78" t="n">
        <v>0</v>
      </c>
      <c r="AH190" s="78" t="n">
        <v>2</v>
      </c>
      <c r="AI190" s="78" t="n">
        <v>0</v>
      </c>
      <c r="AJ190" s="78" t="s">
        <v>26</v>
      </c>
      <c r="AK190" s="78"/>
    </row>
    <row r="191" customFormat="false" ht="15" hidden="false" customHeight="false" outlineLevel="0" collapsed="false">
      <c r="A191" s="20" t="n">
        <v>3</v>
      </c>
      <c r="B191" s="21" t="s">
        <v>112</v>
      </c>
      <c r="C191" s="22" t="s">
        <v>113</v>
      </c>
      <c r="D191" s="23" t="s">
        <v>114</v>
      </c>
      <c r="E191" s="23"/>
      <c r="F191" s="63"/>
      <c r="G191" s="25" t="n">
        <v>14</v>
      </c>
      <c r="H191" s="25" t="n">
        <v>15</v>
      </c>
      <c r="I191" s="26"/>
      <c r="J191" s="26"/>
      <c r="K191" s="27" t="n">
        <f aca="false">SUM(F191:J191)</f>
        <v>29</v>
      </c>
      <c r="L191" s="25"/>
      <c r="M191" s="25"/>
      <c r="N191" s="28" t="n">
        <f aca="false">L191+M191</f>
        <v>0</v>
      </c>
      <c r="O191" s="29" t="n">
        <f aca="false">K191+N191</f>
        <v>29</v>
      </c>
      <c r="P191" s="30" t="str">
        <f aca="false">IF(OR((O191&gt;100),(O191&lt;51)),"",VLOOKUP(O191,OCENE!$A$2:$B$6,2))</f>
        <v/>
      </c>
      <c r="Q191" s="78" t="n">
        <v>1</v>
      </c>
      <c r="R191" s="78" t="n">
        <v>1</v>
      </c>
      <c r="S191" s="78" t="n">
        <v>1</v>
      </c>
      <c r="T191" s="78" t="n">
        <v>2</v>
      </c>
      <c r="U191" s="78" t="n">
        <v>1</v>
      </c>
      <c r="V191" s="78" t="n">
        <v>1</v>
      </c>
      <c r="W191" s="78" t="n">
        <v>1</v>
      </c>
      <c r="X191" s="78" t="s">
        <v>26</v>
      </c>
      <c r="Y191" s="78" t="s">
        <v>26</v>
      </c>
      <c r="Z191" s="78"/>
      <c r="AA191" s="78"/>
      <c r="AB191" s="78"/>
      <c r="AC191" s="78"/>
      <c r="AD191" s="78"/>
      <c r="AE191" s="78" t="n">
        <v>1</v>
      </c>
      <c r="AF191" s="78" t="n">
        <v>1</v>
      </c>
      <c r="AG191" s="78" t="n">
        <v>1</v>
      </c>
      <c r="AH191" s="78" t="n">
        <v>1</v>
      </c>
      <c r="AI191" s="78" t="n">
        <v>1</v>
      </c>
      <c r="AJ191" s="78" t="n">
        <v>1</v>
      </c>
      <c r="AK191" s="78"/>
    </row>
    <row r="192" customFormat="false" ht="15" hidden="false" customHeight="false" outlineLevel="0" collapsed="false">
      <c r="A192" s="20" t="n">
        <v>4</v>
      </c>
      <c r="B192" s="21" t="s">
        <v>115</v>
      </c>
      <c r="C192" s="22" t="s">
        <v>116</v>
      </c>
      <c r="D192" s="23" t="s">
        <v>117</v>
      </c>
      <c r="E192" s="23"/>
      <c r="F192" s="63"/>
      <c r="G192" s="26" t="n">
        <v>5</v>
      </c>
      <c r="H192" s="25" t="n">
        <v>12</v>
      </c>
      <c r="I192" s="26"/>
      <c r="J192" s="26"/>
      <c r="K192" s="27" t="n">
        <f aca="false">SUM(F192:J192)</f>
        <v>17</v>
      </c>
      <c r="L192" s="25"/>
      <c r="M192" s="25"/>
      <c r="N192" s="28" t="n">
        <f aca="false">L192+M192</f>
        <v>0</v>
      </c>
      <c r="O192" s="29" t="n">
        <f aca="false">K192+N192</f>
        <v>17</v>
      </c>
      <c r="P192" s="30" t="str">
        <f aca="false">IF(OR((O192&gt;100),(O192&lt;51)),"",VLOOKUP(O192,OCENE!$A$2:$B$6,2))</f>
        <v/>
      </c>
      <c r="Q192" s="78" t="n">
        <v>1</v>
      </c>
      <c r="R192" s="78" t="n">
        <v>1</v>
      </c>
      <c r="S192" s="78" t="n">
        <v>1</v>
      </c>
      <c r="T192" s="78" t="n">
        <v>2</v>
      </c>
      <c r="U192" s="78" t="n">
        <v>1</v>
      </c>
      <c r="V192" s="78" t="n">
        <v>2</v>
      </c>
      <c r="W192" s="78" t="n">
        <v>1</v>
      </c>
      <c r="X192" s="78" t="n">
        <v>1</v>
      </c>
      <c r="Y192" s="78"/>
      <c r="Z192" s="78"/>
      <c r="AA192" s="78"/>
      <c r="AB192" s="78"/>
      <c r="AC192" s="78"/>
      <c r="AD192" s="78"/>
      <c r="AE192" s="78" t="n">
        <v>1</v>
      </c>
      <c r="AF192" s="78" t="n">
        <v>0</v>
      </c>
      <c r="AG192" s="78" t="n">
        <v>1</v>
      </c>
      <c r="AH192" s="78" t="n">
        <v>1</v>
      </c>
      <c r="AI192" s="78" t="n">
        <v>0</v>
      </c>
      <c r="AJ192" s="78" t="s">
        <v>26</v>
      </c>
      <c r="AK192" s="78"/>
    </row>
    <row r="193" customFormat="false" ht="15" hidden="false" customHeight="false" outlineLevel="0" collapsed="false">
      <c r="A193" s="20" t="n">
        <v>5</v>
      </c>
      <c r="B193" s="21" t="s">
        <v>118</v>
      </c>
      <c r="C193" s="22" t="s">
        <v>119</v>
      </c>
      <c r="D193" s="23" t="s">
        <v>120</v>
      </c>
      <c r="E193" s="23"/>
      <c r="F193" s="63"/>
      <c r="G193" s="25" t="n">
        <v>18</v>
      </c>
      <c r="H193" s="26" t="n">
        <v>7</v>
      </c>
      <c r="I193" s="26"/>
      <c r="J193" s="26"/>
      <c r="K193" s="27" t="n">
        <f aca="false">SUM(F193:J193)</f>
        <v>25</v>
      </c>
      <c r="L193" s="25"/>
      <c r="M193" s="25"/>
      <c r="N193" s="28" t="n">
        <f aca="false">L193+M193</f>
        <v>0</v>
      </c>
      <c r="O193" s="29" t="n">
        <f aca="false">K193+N193</f>
        <v>25</v>
      </c>
      <c r="P193" s="30" t="str">
        <f aca="false">IF(OR((O193&gt;100),(O193&lt;51)),"",VLOOKUP(O193,OCENE!$A$2:$B$6,2))</f>
        <v/>
      </c>
      <c r="Q193" s="78" t="n">
        <v>1</v>
      </c>
      <c r="R193" s="78" t="n">
        <v>0</v>
      </c>
      <c r="S193" s="78" t="n">
        <v>1</v>
      </c>
      <c r="T193" s="78" t="n">
        <v>1</v>
      </c>
      <c r="U193" s="78" t="n">
        <v>1</v>
      </c>
      <c r="V193" s="78" t="n">
        <v>2</v>
      </c>
      <c r="W193" s="78" t="n">
        <v>0</v>
      </c>
      <c r="X193" s="78" t="s">
        <v>26</v>
      </c>
      <c r="Y193" s="78" t="n">
        <v>1</v>
      </c>
      <c r="Z193" s="78"/>
      <c r="AA193" s="78"/>
      <c r="AB193" s="78"/>
      <c r="AC193" s="78"/>
      <c r="AD193" s="78"/>
      <c r="AE193" s="78" t="n">
        <v>0</v>
      </c>
      <c r="AF193" s="78" t="n">
        <v>1</v>
      </c>
      <c r="AG193" s="78" t="n">
        <v>1</v>
      </c>
      <c r="AH193" s="78" t="n">
        <v>1</v>
      </c>
      <c r="AI193" s="78" t="n">
        <v>1</v>
      </c>
      <c r="AJ193" s="78" t="n">
        <v>2</v>
      </c>
      <c r="AK193" s="78"/>
    </row>
    <row r="194" customFormat="false" ht="15" hidden="false" customHeight="false" outlineLevel="0" collapsed="false">
      <c r="A194" s="20" t="n">
        <v>6</v>
      </c>
      <c r="B194" s="21"/>
      <c r="C194" s="22"/>
      <c r="D194" s="23"/>
      <c r="E194" s="23"/>
      <c r="F194" s="24"/>
      <c r="G194" s="25"/>
      <c r="H194" s="25"/>
      <c r="I194" s="26"/>
      <c r="J194" s="26"/>
      <c r="K194" s="27" t="n">
        <f aca="false">SUM(F194:J194)</f>
        <v>0</v>
      </c>
      <c r="L194" s="26"/>
      <c r="M194" s="25"/>
      <c r="N194" s="28" t="n">
        <f aca="false">L194+M194</f>
        <v>0</v>
      </c>
      <c r="O194" s="29" t="n">
        <f aca="false">K194+N194</f>
        <v>0</v>
      </c>
      <c r="P194" s="30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  <c r="AH194" s="78"/>
      <c r="AI194" s="78"/>
      <c r="AJ194" s="78"/>
      <c r="AK194" s="78"/>
    </row>
    <row r="195" customFormat="false" ht="15" hidden="false" customHeight="false" outlineLevel="0" collapsed="false">
      <c r="A195" s="20" t="n">
        <v>7</v>
      </c>
      <c r="B195" s="21"/>
      <c r="C195" s="22"/>
      <c r="D195" s="23"/>
      <c r="E195" s="23"/>
      <c r="F195" s="63"/>
      <c r="G195" s="25"/>
      <c r="H195" s="25"/>
      <c r="I195" s="26"/>
      <c r="J195" s="26"/>
      <c r="K195" s="27" t="n">
        <f aca="false">SUM(F195:J195)</f>
        <v>0</v>
      </c>
      <c r="L195" s="25"/>
      <c r="M195" s="25"/>
      <c r="N195" s="28" t="n">
        <f aca="false">L195+M195</f>
        <v>0</v>
      </c>
      <c r="O195" s="29" t="n">
        <f aca="false">K195+N195</f>
        <v>0</v>
      </c>
      <c r="P195" s="30" t="str">
        <f aca="false">IF(OR((O195&gt;100),(O195&lt;51)),"",VLOOKUP(O195,OCENE!$A$2:$B$6,2))</f>
        <v/>
      </c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  <c r="AH195" s="78"/>
      <c r="AI195" s="78"/>
      <c r="AJ195" s="78"/>
      <c r="AK195" s="78"/>
    </row>
    <row r="196" customFormat="false" ht="15" hidden="true" customHeight="false" outlineLevel="0" collapsed="false">
      <c r="A196" s="20"/>
      <c r="B196" s="21"/>
      <c r="C196" s="22"/>
      <c r="D196" s="23"/>
      <c r="E196" s="23"/>
      <c r="F196" s="24"/>
      <c r="G196" s="25"/>
      <c r="H196" s="25"/>
      <c r="I196" s="26"/>
      <c r="J196" s="26"/>
      <c r="K196" s="27"/>
      <c r="L196" s="26"/>
      <c r="M196" s="25"/>
      <c r="N196" s="28"/>
      <c r="O196" s="29"/>
      <c r="P196" s="30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  <c r="AH196" s="78"/>
      <c r="AI196" s="78"/>
      <c r="AJ196" s="78"/>
      <c r="AK196" s="78"/>
    </row>
    <row r="197" customFormat="false" ht="15" hidden="true" customHeight="false" outlineLevel="0" collapsed="false"/>
    <row r="198" customFormat="false" ht="20.25" hidden="true" customHeight="true" outlineLevel="0" collapsed="false">
      <c r="A198" s="94" t="s">
        <v>121</v>
      </c>
      <c r="B198" s="94"/>
      <c r="C198" s="94"/>
      <c r="D198" s="94"/>
      <c r="E198" s="83" t="s">
        <v>61</v>
      </c>
      <c r="F198" s="9" t="s">
        <v>62</v>
      </c>
      <c r="G198" s="10" t="s">
        <v>63</v>
      </c>
      <c r="H198" s="10" t="s">
        <v>64</v>
      </c>
      <c r="I198" s="9" t="s">
        <v>65</v>
      </c>
      <c r="J198" s="9" t="s">
        <v>66</v>
      </c>
      <c r="K198" s="11" t="s">
        <v>67</v>
      </c>
      <c r="L198" s="10" t="s">
        <v>68</v>
      </c>
      <c r="M198" s="10"/>
      <c r="N198" s="12" t="s">
        <v>69</v>
      </c>
      <c r="O198" s="84" t="s">
        <v>70</v>
      </c>
      <c r="P198" s="85" t="s">
        <v>71</v>
      </c>
      <c r="Q198" s="15" t="s">
        <v>72</v>
      </c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 t="s">
        <v>73</v>
      </c>
      <c r="AF198" s="15"/>
      <c r="AG198" s="15"/>
      <c r="AH198" s="15"/>
      <c r="AI198" s="15"/>
      <c r="AJ198" s="15"/>
      <c r="AK198" s="15"/>
    </row>
    <row r="199" customFormat="false" ht="42" hidden="true" customHeight="true" outlineLevel="0" collapsed="false">
      <c r="A199" s="94"/>
      <c r="B199" s="94"/>
      <c r="C199" s="94"/>
      <c r="D199" s="94"/>
      <c r="E199" s="47"/>
      <c r="F199" s="9"/>
      <c r="G199" s="10"/>
      <c r="H199" s="10"/>
      <c r="I199" s="10"/>
      <c r="J199" s="10"/>
      <c r="K199" s="11"/>
      <c r="L199" s="18" t="s">
        <v>74</v>
      </c>
      <c r="M199" s="18" t="s">
        <v>75</v>
      </c>
      <c r="N199" s="12"/>
      <c r="O199" s="12"/>
      <c r="P199" s="85"/>
      <c r="Q199" s="19" t="n">
        <v>1</v>
      </c>
      <c r="R199" s="19" t="n">
        <v>2</v>
      </c>
      <c r="S199" s="19" t="n">
        <v>3</v>
      </c>
      <c r="T199" s="19" t="n">
        <v>4</v>
      </c>
      <c r="U199" s="19" t="n">
        <v>5</v>
      </c>
      <c r="V199" s="19" t="n">
        <v>6</v>
      </c>
      <c r="W199" s="19" t="n">
        <v>7</v>
      </c>
      <c r="X199" s="19" t="n">
        <v>8</v>
      </c>
      <c r="Y199" s="19" t="n">
        <v>9</v>
      </c>
      <c r="Z199" s="19" t="n">
        <v>10</v>
      </c>
      <c r="AA199" s="19" t="n">
        <v>11</v>
      </c>
      <c r="AB199" s="19" t="n">
        <v>12</v>
      </c>
      <c r="AC199" s="19" t="n">
        <v>13</v>
      </c>
      <c r="AD199" s="19" t="n">
        <v>14</v>
      </c>
      <c r="AE199" s="19" t="n">
        <v>1</v>
      </c>
      <c r="AF199" s="19" t="n">
        <v>2</v>
      </c>
      <c r="AG199" s="19" t="n">
        <v>3</v>
      </c>
      <c r="AH199" s="19" t="n">
        <v>4</v>
      </c>
      <c r="AI199" s="19" t="n">
        <v>5</v>
      </c>
      <c r="AJ199" s="19" t="n">
        <v>6</v>
      </c>
      <c r="AK199" s="19" t="n">
        <v>7</v>
      </c>
    </row>
    <row r="200" customFormat="false" ht="15" hidden="true" customHeight="false" outlineLevel="0" collapsed="false">
      <c r="A200" s="20" t="n">
        <v>1</v>
      </c>
      <c r="B200" s="21"/>
      <c r="C200" s="22"/>
      <c r="D200" s="23"/>
      <c r="E200" s="23"/>
      <c r="F200" s="63"/>
      <c r="G200" s="25"/>
      <c r="H200" s="25"/>
      <c r="I200" s="26"/>
      <c r="J200" s="26"/>
      <c r="K200" s="27" t="n">
        <f aca="false">SUM(F200:J200)</f>
        <v>0</v>
      </c>
      <c r="L200" s="25"/>
      <c r="M200" s="25"/>
      <c r="N200" s="28" t="n">
        <f aca="false">L200+M200</f>
        <v>0</v>
      </c>
      <c r="O200" s="29" t="n">
        <f aca="false">K200+N200</f>
        <v>0</v>
      </c>
      <c r="P200" s="32" t="str">
        <f aca="false">IF(OR((O200&gt;100),(O200&lt;51)),"",VLOOKUP(O200,OCENE!$A$2:$B$6,2))</f>
        <v/>
      </c>
      <c r="Q200" s="78" t="n">
        <v>1</v>
      </c>
      <c r="R200" s="78" t="n">
        <v>1</v>
      </c>
      <c r="S200" s="78" t="n">
        <v>0</v>
      </c>
      <c r="T200" s="78" t="n">
        <v>0</v>
      </c>
      <c r="U200" s="78" t="n">
        <v>1</v>
      </c>
      <c r="V200" s="78" t="n">
        <v>1</v>
      </c>
      <c r="W200" s="78" t="n">
        <v>0</v>
      </c>
      <c r="X200" s="78" t="n">
        <v>0</v>
      </c>
      <c r="Y200" s="78" t="n">
        <v>0</v>
      </c>
      <c r="Z200" s="78" t="n">
        <v>0</v>
      </c>
      <c r="AA200" s="78" t="n">
        <v>0</v>
      </c>
      <c r="AB200" s="78" t="n">
        <v>0</v>
      </c>
      <c r="AC200" s="78" t="n">
        <v>0</v>
      </c>
      <c r="AD200" s="78"/>
      <c r="AE200" s="78" t="n">
        <v>1</v>
      </c>
      <c r="AF200" s="78" t="n">
        <v>1</v>
      </c>
      <c r="AG200" s="78" t="n">
        <v>0</v>
      </c>
      <c r="AH200" s="78" t="n">
        <v>0</v>
      </c>
      <c r="AI200" s="78" t="n">
        <v>1</v>
      </c>
      <c r="AJ200" s="78" t="n">
        <v>0</v>
      </c>
      <c r="AK200" s="78" t="n">
        <v>1</v>
      </c>
    </row>
    <row r="201" customFormat="false" ht="15" hidden="true" customHeight="false" outlineLevel="0" collapsed="false">
      <c r="A201" s="20" t="n">
        <v>2</v>
      </c>
      <c r="B201" s="21"/>
      <c r="C201" s="22"/>
      <c r="D201" s="23"/>
      <c r="E201" s="23"/>
      <c r="F201" s="24"/>
      <c r="G201" s="26"/>
      <c r="H201" s="26"/>
      <c r="I201" s="26"/>
      <c r="J201" s="26"/>
      <c r="K201" s="27" t="n">
        <f aca="false">SUM(F201:J201)</f>
        <v>0</v>
      </c>
      <c r="L201" s="25"/>
      <c r="M201" s="25"/>
      <c r="N201" s="28"/>
      <c r="O201" s="29"/>
      <c r="P201" s="30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  <c r="AH201" s="78"/>
      <c r="AI201" s="78"/>
      <c r="AJ201" s="78"/>
      <c r="AK201" s="78"/>
    </row>
    <row r="202" customFormat="false" ht="15" hidden="true" customHeight="false" outlineLevel="0" collapsed="false">
      <c r="A202" s="20" t="n">
        <v>3</v>
      </c>
      <c r="B202" s="21"/>
      <c r="C202" s="22"/>
      <c r="D202" s="23"/>
      <c r="E202" s="23"/>
      <c r="F202" s="24"/>
      <c r="G202" s="25"/>
      <c r="H202" s="25"/>
      <c r="I202" s="26"/>
      <c r="J202" s="26"/>
      <c r="K202" s="27" t="n">
        <f aca="false">SUM(F202:J202)</f>
        <v>0</v>
      </c>
      <c r="L202" s="25"/>
      <c r="M202" s="25"/>
      <c r="N202" s="28" t="n">
        <f aca="false">L202+M202</f>
        <v>0</v>
      </c>
      <c r="O202" s="29" t="n">
        <f aca="false">K202+N202</f>
        <v>0</v>
      </c>
      <c r="P202" s="32" t="str">
        <f aca="false">IF(OR((O202&gt;100),(O202&lt;55)),"",VLOOKUP(O202,OCENE!$A$2:$B$6,2))</f>
        <v/>
      </c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  <c r="AH202" s="78"/>
      <c r="AI202" s="78"/>
      <c r="AJ202" s="78"/>
      <c r="AK202" s="78"/>
    </row>
    <row r="203" customFormat="false" ht="15" hidden="true" customHeight="false" outlineLevel="0" collapsed="false">
      <c r="A203" s="20" t="n">
        <v>4</v>
      </c>
      <c r="B203" s="21"/>
      <c r="C203" s="22"/>
      <c r="D203" s="23"/>
      <c r="E203" s="23"/>
      <c r="F203" s="24"/>
      <c r="G203" s="25"/>
      <c r="H203" s="25"/>
      <c r="I203" s="26"/>
      <c r="J203" s="26"/>
      <c r="K203" s="27" t="n">
        <f aca="false">SUM(F203:J203)</f>
        <v>0</v>
      </c>
      <c r="L203" s="25"/>
      <c r="M203" s="25"/>
      <c r="N203" s="28" t="n">
        <f aca="false">L203+M203</f>
        <v>0</v>
      </c>
      <c r="O203" s="29" t="n">
        <f aca="false">K203+N203</f>
        <v>0</v>
      </c>
      <c r="P203" s="32" t="str">
        <f aca="false">IF(OR((O203&gt;100),(O203&lt;55)),"",VLOOKUP(O203,OCENE!$A$2:$B$6,2))</f>
        <v/>
      </c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  <c r="AJ203" s="78"/>
      <c r="AK203" s="78"/>
    </row>
    <row r="204" customFormat="false" ht="15" hidden="true" customHeight="false" outlineLevel="0" collapsed="false">
      <c r="A204" s="20" t="n">
        <v>5</v>
      </c>
      <c r="B204" s="21"/>
      <c r="C204" s="22"/>
      <c r="D204" s="23"/>
      <c r="E204" s="23"/>
      <c r="F204" s="24"/>
      <c r="G204" s="25"/>
      <c r="H204" s="25"/>
      <c r="I204" s="26"/>
      <c r="J204" s="26"/>
      <c r="K204" s="27" t="n">
        <f aca="false">SUM(F204:J204)</f>
        <v>0</v>
      </c>
      <c r="L204" s="25"/>
      <c r="M204" s="25"/>
      <c r="N204" s="28"/>
      <c r="O204" s="29"/>
      <c r="P204" s="30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  <c r="AJ204" s="78"/>
      <c r="AK204" s="78"/>
    </row>
  </sheetData>
  <mergeCells count="124">
    <mergeCell ref="A1:D2"/>
    <mergeCell ref="F1:F2"/>
    <mergeCell ref="G1:G2"/>
    <mergeCell ref="H1:H2"/>
    <mergeCell ref="I1:I2"/>
    <mergeCell ref="J1:J2"/>
    <mergeCell ref="K1:K2"/>
    <mergeCell ref="L1:M1"/>
    <mergeCell ref="N1:N2"/>
    <mergeCell ref="O1:O2"/>
    <mergeCell ref="P1:P2"/>
    <mergeCell ref="Q1:AD1"/>
    <mergeCell ref="AE1:AK1"/>
    <mergeCell ref="A10:D11"/>
    <mergeCell ref="F10:F11"/>
    <mergeCell ref="G10:G11"/>
    <mergeCell ref="H10:H11"/>
    <mergeCell ref="I10:I11"/>
    <mergeCell ref="K10:K11"/>
    <mergeCell ref="L10:M10"/>
    <mergeCell ref="N10:N11"/>
    <mergeCell ref="O10:O11"/>
    <mergeCell ref="P10:P11"/>
    <mergeCell ref="Q10:AD10"/>
    <mergeCell ref="AE10:AK10"/>
    <mergeCell ref="A43:D44"/>
    <mergeCell ref="F43:F44"/>
    <mergeCell ref="G43:G44"/>
    <mergeCell ref="H43:H44"/>
    <mergeCell ref="I43:I44"/>
    <mergeCell ref="J43:J44"/>
    <mergeCell ref="K43:K44"/>
    <mergeCell ref="L43:M43"/>
    <mergeCell ref="N43:N44"/>
    <mergeCell ref="O43:O44"/>
    <mergeCell ref="P43:P44"/>
    <mergeCell ref="Q43:AD43"/>
    <mergeCell ref="AE43:AK43"/>
    <mergeCell ref="A67:D68"/>
    <mergeCell ref="F67:F68"/>
    <mergeCell ref="G67:G68"/>
    <mergeCell ref="H67:H68"/>
    <mergeCell ref="I67:I68"/>
    <mergeCell ref="J67:J68"/>
    <mergeCell ref="K67:K68"/>
    <mergeCell ref="L67:M67"/>
    <mergeCell ref="N67:N68"/>
    <mergeCell ref="O67:O68"/>
    <mergeCell ref="P67:P68"/>
    <mergeCell ref="Q67:AD67"/>
    <mergeCell ref="AE67:AK67"/>
    <mergeCell ref="A90:D91"/>
    <mergeCell ref="F90:F91"/>
    <mergeCell ref="G90:G91"/>
    <mergeCell ref="H90:H91"/>
    <mergeCell ref="I90:I91"/>
    <mergeCell ref="J90:J91"/>
    <mergeCell ref="K90:K91"/>
    <mergeCell ref="L90:M90"/>
    <mergeCell ref="N90:N91"/>
    <mergeCell ref="O90:O91"/>
    <mergeCell ref="P90:P91"/>
    <mergeCell ref="AE90:AK90"/>
    <mergeCell ref="A101:D102"/>
    <mergeCell ref="F101:F102"/>
    <mergeCell ref="G101:G102"/>
    <mergeCell ref="H101:H102"/>
    <mergeCell ref="I101:I102"/>
    <mergeCell ref="J101:J102"/>
    <mergeCell ref="K101:K102"/>
    <mergeCell ref="L101:M101"/>
    <mergeCell ref="N101:N102"/>
    <mergeCell ref="O101:O102"/>
    <mergeCell ref="P101:P102"/>
    <mergeCell ref="Q101:AD101"/>
    <mergeCell ref="AE101:AK101"/>
    <mergeCell ref="A113:D114"/>
    <mergeCell ref="F113:F114"/>
    <mergeCell ref="K113:K114"/>
    <mergeCell ref="L113:M113"/>
    <mergeCell ref="N113:N114"/>
    <mergeCell ref="O113:O114"/>
    <mergeCell ref="P113:P114"/>
    <mergeCell ref="Q113:AD113"/>
    <mergeCell ref="AE113:AK113"/>
    <mergeCell ref="A146:D147"/>
    <mergeCell ref="F146:F147"/>
    <mergeCell ref="G146:G147"/>
    <mergeCell ref="H146:H147"/>
    <mergeCell ref="I146:I147"/>
    <mergeCell ref="J146:J147"/>
    <mergeCell ref="K146:K147"/>
    <mergeCell ref="L146:M146"/>
    <mergeCell ref="N146:N147"/>
    <mergeCell ref="O146:O147"/>
    <mergeCell ref="P146:P147"/>
    <mergeCell ref="Q146:AD146"/>
    <mergeCell ref="AE146:AK146"/>
    <mergeCell ref="A187:D188"/>
    <mergeCell ref="F187:F188"/>
    <mergeCell ref="G187:G188"/>
    <mergeCell ref="H187:H188"/>
    <mergeCell ref="I187:I188"/>
    <mergeCell ref="J187:J188"/>
    <mergeCell ref="K187:K188"/>
    <mergeCell ref="L187:M187"/>
    <mergeCell ref="N187:N188"/>
    <mergeCell ref="O187:O188"/>
    <mergeCell ref="P187:P188"/>
    <mergeCell ref="Q187:AD187"/>
    <mergeCell ref="AE187:AK187"/>
    <mergeCell ref="A198:D199"/>
    <mergeCell ref="F198:F199"/>
    <mergeCell ref="G198:G199"/>
    <mergeCell ref="H198:H199"/>
    <mergeCell ref="I198:I199"/>
    <mergeCell ref="J198:J199"/>
    <mergeCell ref="K198:K199"/>
    <mergeCell ref="L198:M198"/>
    <mergeCell ref="N198:N199"/>
    <mergeCell ref="O198:O199"/>
    <mergeCell ref="P198:P199"/>
    <mergeCell ref="Q198:AD198"/>
    <mergeCell ref="AE198:AK198"/>
  </mergeCells>
  <printOptions headings="false" gridLines="false" gridLinesSet="true" horizontalCentered="false" verticalCentered="false"/>
  <pageMargins left="0.340277777777778" right="0.340277777777778" top="0.576388888888889" bottom="0.275694444444444" header="0.354166666666667" footer="0.275694444444444"/>
  <pageSetup paperSize="75" scale="6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&amp;L&amp;"Arial,Bold"&amp;16STATISTIKA</oddHeader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B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3.8" zeroHeight="false" outlineLevelRow="0" outlineLevelCol="0"/>
  <cols>
    <col collapsed="false" customWidth="true" hidden="false" outlineLevel="0" max="1" min="1" style="32" width="6.71"/>
    <col collapsed="false" customWidth="true" hidden="false" outlineLevel="0" max="2" min="2" style="95" width="11.36"/>
    <col collapsed="false" customWidth="true" hidden="false" outlineLevel="0" max="64" min="3" style="32" width="6.71"/>
    <col collapsed="false" customWidth="true" hidden="false" outlineLevel="0" max="1025" min="65" style="0" width="9.14"/>
  </cols>
  <sheetData>
    <row r="2" customFormat="false" ht="24.45" hidden="false" customHeight="false" outlineLevel="0" collapsed="false">
      <c r="A2" s="96" t="n">
        <v>51</v>
      </c>
      <c r="B2" s="97" t="n">
        <v>6</v>
      </c>
    </row>
    <row r="3" customFormat="false" ht="24.45" hidden="false" customHeight="false" outlineLevel="0" collapsed="false">
      <c r="A3" s="96" t="n">
        <v>61</v>
      </c>
      <c r="B3" s="97" t="n">
        <v>7</v>
      </c>
    </row>
    <row r="4" customFormat="false" ht="24.45" hidden="false" customHeight="false" outlineLevel="0" collapsed="false">
      <c r="A4" s="96" t="n">
        <v>71</v>
      </c>
      <c r="B4" s="97" t="n">
        <v>8</v>
      </c>
    </row>
    <row r="5" customFormat="false" ht="24.45" hidden="false" customHeight="false" outlineLevel="0" collapsed="false">
      <c r="A5" s="96" t="n">
        <v>81</v>
      </c>
      <c r="B5" s="97" t="n">
        <v>9</v>
      </c>
    </row>
    <row r="6" customFormat="false" ht="24.45" hidden="false" customHeight="false" outlineLevel="0" collapsed="false">
      <c r="A6" s="96" t="n">
        <v>91</v>
      </c>
      <c r="B6" s="97" t="n">
        <v>10</v>
      </c>
    </row>
  </sheetData>
  <printOptions headings="false" gridLines="false" gridLinesSet="true" horizontalCentered="false" verticalCentered="false"/>
  <pageMargins left="0.75" right="0.75" top="1" bottom="1" header="1" footer="1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2920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2007-09-24T08:45:15Z</dcterms:created>
  <dc:creator>Zoltan Papp</dc:creator>
  <dc:description/>
  <dc:language>en-US</dc:language>
  <cp:lastModifiedBy/>
  <cp:lastPrinted>2019-06-14T14:11:22Z</cp:lastPrinted>
  <dcterms:modified xsi:type="dcterms:W3CDTF">2020-05-15T19:56:46Z</dcterms:modified>
  <cp:revision>240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ProgId">
    <vt:lpwstr>Excel.Sheet</vt:lpwstr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